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/>
  <mc:AlternateContent xmlns:mc="http://schemas.openxmlformats.org/markup-compatibility/2006">
    <mc:Choice Requires="x15">
      <x15ac:absPath xmlns:x15ac="http://schemas.microsoft.com/office/spreadsheetml/2010/11/ac" url="/Volumes/My Computer/2025/1 PEDICON 2025/Vendors/"/>
    </mc:Choice>
  </mc:AlternateContent>
  <xr:revisionPtr revIDLastSave="0" documentId="13_ncr:1_{4EA73965-8A96-3B47-9727-A6FB355B3B08}" xr6:coauthVersionLast="47" xr6:coauthVersionMax="47" xr10:uidLastSave="{00000000-0000-0000-0000-000000000000}"/>
  <bookViews>
    <workbookView xWindow="0" yWindow="560" windowWidth="28800" windowHeight="16560" xr2:uid="{00000000-000D-0000-FFFF-FFFF00000000}"/>
  </bookViews>
  <sheets>
    <sheet name="SUMMARY" sheetId="4" r:id="rId1"/>
    <sheet name="PEDICON2025_FABRICATOR_RFP" sheetId="1" r:id="rId2"/>
  </sheets>
  <definedNames>
    <definedName name="_xlnm.Print_Area" localSheetId="1">PEDICON2025_FABRICATOR_RFP!$A$1:$I$241</definedName>
    <definedName name="_xlnm.Print_Area" localSheetId="0">SUMMARY!$A$1:$D$55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4" l="1"/>
  <c r="C51" i="4"/>
  <c r="C49" i="4"/>
  <c r="C47" i="4"/>
  <c r="C45" i="4"/>
  <c r="C43" i="4"/>
  <c r="C41" i="4"/>
  <c r="C39" i="4"/>
  <c r="C37" i="4"/>
  <c r="C35" i="4"/>
  <c r="C33" i="4"/>
  <c r="C31" i="4"/>
  <c r="C27" i="4"/>
  <c r="C25" i="4"/>
  <c r="C23" i="4"/>
  <c r="C21" i="4"/>
  <c r="C19" i="4"/>
  <c r="C17" i="4"/>
  <c r="C15" i="4"/>
  <c r="C11" i="4"/>
  <c r="C9" i="4"/>
  <c r="F128" i="1"/>
  <c r="H109" i="1"/>
  <c r="F53" i="1"/>
  <c r="F38" i="1"/>
  <c r="F37" i="1"/>
  <c r="F35" i="1"/>
  <c r="F143" i="1"/>
  <c r="F140" i="1"/>
</calcChain>
</file>

<file path=xl/sharedStrings.xml><?xml version="1.0" encoding="utf-8"?>
<sst xmlns="http://schemas.openxmlformats.org/spreadsheetml/2006/main" count="364" uniqueCount="263">
  <si>
    <t>S.No.</t>
  </si>
  <si>
    <t xml:space="preserve">Particulars </t>
  </si>
  <si>
    <t>Unit</t>
  </si>
  <si>
    <t>Qty</t>
  </si>
  <si>
    <t>Sqm</t>
  </si>
  <si>
    <t>Tonne</t>
  </si>
  <si>
    <t>No.s</t>
  </si>
  <si>
    <t>NO.s</t>
  </si>
  <si>
    <t xml:space="preserve">Branding &amp; Art Installation </t>
  </si>
  <si>
    <t>Sq ft</t>
  </si>
  <si>
    <t>Sets</t>
  </si>
  <si>
    <t>Nos</t>
  </si>
  <si>
    <t>Stage, Backdrop</t>
  </si>
  <si>
    <t>Stage size : 40'x80'x5'ht with carpet</t>
  </si>
  <si>
    <t>Steps - 4 sets</t>
  </si>
  <si>
    <t>Off Stage-View cutting panels - Black Masking</t>
  </si>
  <si>
    <t>Side Black Masking to conceal backstage and green rooms</t>
  </si>
  <si>
    <t>Video camera raiser</t>
  </si>
  <si>
    <t xml:space="preserve">U' shape console masking </t>
  </si>
  <si>
    <t>2' height console stage</t>
  </si>
  <si>
    <t>32x8</t>
  </si>
  <si>
    <t xml:space="preserve">4'height Barricading </t>
  </si>
  <si>
    <t>Rft</t>
  </si>
  <si>
    <t xml:space="preserve">LED Wall </t>
  </si>
  <si>
    <t>LED wall for Live feed - 12'x12' - 6 no.s</t>
  </si>
  <si>
    <t>LED Processors</t>
  </si>
  <si>
    <t>Scaffold support for LED - 80x20'</t>
  </si>
  <si>
    <t>LED mapping Visual Jockey</t>
  </si>
  <si>
    <t>Watchout server</t>
  </si>
  <si>
    <t>Stage monitors</t>
  </si>
  <si>
    <t>Digital audio mixer</t>
  </si>
  <si>
    <t xml:space="preserve">Cordless mics </t>
  </si>
  <si>
    <t>Di's, cabling etc.</t>
  </si>
  <si>
    <t>Cable protector</t>
  </si>
  <si>
    <t>Complete tech rider for live band</t>
  </si>
  <si>
    <t>Sound engineer</t>
  </si>
  <si>
    <t>Pro-lighting</t>
  </si>
  <si>
    <t xml:space="preserve">LED Pars for truss and shading </t>
  </si>
  <si>
    <t>Pointies / sharpies</t>
  </si>
  <si>
    <t>Warm LED</t>
  </si>
  <si>
    <t>Haze</t>
  </si>
  <si>
    <t>Audience blinders</t>
  </si>
  <si>
    <t xml:space="preserve">Light engineer </t>
  </si>
  <si>
    <t>Dimmer pack</t>
  </si>
  <si>
    <t>Lighting console</t>
  </si>
  <si>
    <t xml:space="preserve">Follow spot </t>
  </si>
  <si>
    <t>40 watt laser</t>
  </si>
  <si>
    <t>Special Effects</t>
  </si>
  <si>
    <t>Sparkle (Cold pyro) machines</t>
  </si>
  <si>
    <t>CO2 Jets</t>
  </si>
  <si>
    <t>Jumbo confetti blowers with CO2</t>
  </si>
  <si>
    <t>Stadium shots</t>
  </si>
  <si>
    <t>Trussing</t>
  </si>
  <si>
    <t>Box truss, middle bar and cross bars</t>
  </si>
  <si>
    <t>Rostrum for trussing</t>
  </si>
  <si>
    <t>Cabling and technician</t>
  </si>
  <si>
    <t>Others</t>
  </si>
  <si>
    <t>Flag hoisting set up</t>
  </si>
  <si>
    <t>International flags with stands</t>
  </si>
  <si>
    <t>Pagodas - 4</t>
  </si>
  <si>
    <t>Registration Area</t>
  </si>
  <si>
    <t>Size (LXW)</t>
  </si>
  <si>
    <t>Rate</t>
  </si>
  <si>
    <t>Main Entrance themed Arch</t>
  </si>
  <si>
    <t>20'x180'</t>
  </si>
  <si>
    <t>Electrical points provision for Security equipments like Metal detectors, X-ray baggage machine etc</t>
  </si>
  <si>
    <t xml:space="preserve">3D logos of 62nd PEDICON 2025 with lighting to be fixed on the wall. </t>
  </si>
  <si>
    <t>Selfie Point: 4'height 3D logos of 62nd PEDICON 2025 to be placed at the entrance.(before the Themed wall)</t>
  </si>
  <si>
    <t>Themed arch gate along with wall to be made in 4D reflecting the heritage &amp; rich culture of Telangana. Arch to be made in resin or any good quality &amp; fully supported with 2 layers of scaffolding in equal height. Wall to have a provision of 2no.s of Entry/Exit points for easy movement of Delegates. Height of the wall to be minimum of 16'</t>
  </si>
  <si>
    <t>180'x200'</t>
  </si>
  <si>
    <t>Q Managers : Made of stainless steel in Gold colored with red colored ropes on either side of passages connecting the Themed wall &amp; the Registration area.</t>
  </si>
  <si>
    <t xml:space="preserve">Brand new non-woven needle punch carpet (with Plastic Cover) : Laying of carpet with adhesive &amp; 2 sided tape.                                                                                         *At the alighting point(in front of the themed wall) - 20'x180'       * Passage for entry / exits to the Registration area - 20'x140'-2                 </t>
  </si>
  <si>
    <r>
      <rPr>
        <b/>
        <sz val="12"/>
        <color rgb="FF000000"/>
        <rFont val="Calibri"/>
        <family val="2"/>
      </rPr>
      <t>Octanorm system: 2 tier</t>
    </r>
    <r>
      <rPr>
        <sz val="12"/>
        <color rgb="FF000000"/>
        <rFont val="Calibri"/>
        <family val="2"/>
      </rPr>
      <t xml:space="preserve"> Registration Counters 3000mm (W) x 750mm (depth) x 2400mm (ht), Each counter must include 2 Chairs, 1 power track guard 5/15 AMP and 1 Dustbin</t>
    </r>
  </si>
  <si>
    <t>Q Managers : for all registration counters in 1m size</t>
  </si>
  <si>
    <t>Furniture: 2m wide round table with cloth &amp; 6 no.s banquet chairs (cloth to be changed on daily basis)</t>
  </si>
  <si>
    <r>
      <rPr>
        <b/>
        <u/>
        <sz val="12"/>
        <color theme="1"/>
        <rFont val="Calibri"/>
        <family val="2"/>
      </rPr>
      <t xml:space="preserve">Hanger Specifications: </t>
    </r>
    <r>
      <rPr>
        <sz val="12"/>
        <color theme="1"/>
        <rFont val="Calibri"/>
        <family val="2"/>
      </rPr>
      <t xml:space="preserve">Aluminium Hanger Structure should be approved by national and international agencies &amp; the Wind loading capacity of this hanger should be minimum – 80 /100 km/hour the contractor should provide wind loading certificate. Hanger fabric to covered on all sides &amp; should have a minimum height of 5m. </t>
    </r>
  </si>
  <si>
    <t>Entry /Exit / Emergency Exit doors to be made in Aluminium with glass with all accessories for easy usage by delegates. All doors to have push &amp; pull signage.</t>
  </si>
  <si>
    <t>6'' to 10'' raised wooden platform with double ply</t>
  </si>
  <si>
    <t>sqm</t>
  </si>
  <si>
    <t>Air Conditioning : Indoor units to be placed on sturdy iron stands with wooden wall masking &amp; nozzles fitting for each unit. AC tonnage to be calculated 1 tonne for 55 sq ft</t>
  </si>
  <si>
    <t xml:space="preserve">Brand new Non-woven Needle punch synthetic carpet (with Plastic Cover) : Laying of carpet with adhesive &amp; 2 sided tape.   </t>
  </si>
  <si>
    <t>General Lighting inside the Hanger Structure : 400 watt white metal light with brand new wiring(3 core) in flexible piple with electrical panel control</t>
  </si>
  <si>
    <t>Faculty Lounge:                                                                                                        Aluminium Hanger Hall 20mx80m</t>
  </si>
  <si>
    <t>4'x2'</t>
  </si>
  <si>
    <t xml:space="preserve">Design element with artificial flower on the ceiling </t>
  </si>
  <si>
    <t>Chandiliers</t>
  </si>
  <si>
    <t>Sofa seating : 3+2+2 with a coffee table</t>
  </si>
  <si>
    <t xml:space="preserve">Reception Counter in wooden with 3D logo &amp; paint finish </t>
  </si>
  <si>
    <t>View cutting wall at the entrance : 150mm thich &amp; 9' height wall to be made in wooden with texture paint finish or wall paper finish for complete width leaving spaces for entry / exit.</t>
  </si>
  <si>
    <t>Round table with seaating : 6' dia round table with cloth &amp; 6 chairs with bow. (fresh table cloth &amp; banquet chair cover along with bow to be changed on all days)</t>
  </si>
  <si>
    <t>LS</t>
  </si>
  <si>
    <t>8'x240'</t>
  </si>
  <si>
    <t>High-round tables (cocktail tables) with cloth (cloth to be changed on all days)</t>
  </si>
  <si>
    <t>Sound system &amp; Stage with 1' height stage: for live artistes performance</t>
  </si>
  <si>
    <t xml:space="preserve">Carpet for Aisles: Brand new Non-woven Needle punch synthetic carpet (with Plastic Cover) : Laying of carpet with adhesive &amp; 2 sided tape.   </t>
  </si>
  <si>
    <t>Exhibitors Help Desk 2mx2m: Manager with 2no.s of electricians to be present at all times during the Exhibition hours</t>
  </si>
  <si>
    <t>Exhibitors Help Desk 2mx2m: Manager with 2no.s of electricians to be present at all times during the Exhibition hours. This is mainly for the exhibitors</t>
  </si>
  <si>
    <t>Exhibition Hall 1 (HITEX Hall 1)</t>
  </si>
  <si>
    <t>Brand New Non-Woven Needle Punch Synthetic Carpet (With Plastic Coverage)</t>
  </si>
  <si>
    <t>Dining Hall (HITEX Hall 4)</t>
  </si>
  <si>
    <t>Draping with crepe cloth or suitable cloth with frill  on the ceiling of the hall. All 4 sides of the hall to be covered in draping cloth in velvet (colors as per the conference theme)</t>
  </si>
  <si>
    <t>Lighting : LED parcan lighting inside on all sides to enhance the look of the velvet cloth</t>
  </si>
  <si>
    <t>Buffet Tables : Iron tables with wooden top with white flex on top. Flex branding to cover the tables</t>
  </si>
  <si>
    <t>Round table with seating : 6' dia round table with cloth &amp; 6 chairs with bow. (fresh table cloth &amp; banquet chair cover along with bow to be changed on all days)</t>
  </si>
  <si>
    <t>Chandiliers - combination of big &amp; small</t>
  </si>
  <si>
    <t>Stage 20'x12'x2'ht for artistes performace</t>
  </si>
  <si>
    <t>20'x12'ht</t>
  </si>
  <si>
    <t>Backdrop for Stage: specially designed backdrop to suit the ambience of the décor (preferably in wooden with texture finish)</t>
  </si>
  <si>
    <t>Sq.ft</t>
  </si>
  <si>
    <t>20'x20'</t>
  </si>
  <si>
    <t>Flex printing &amp; mounting on iron frame with installation as per the requirement including specially designed box arches, signages, backdrops, masking etc</t>
  </si>
  <si>
    <t xml:space="preserve">Selfie booth installations with PEDICON branding </t>
  </si>
  <si>
    <t xml:space="preserve">Screen kioks: made of wooden duly paint finish with provision to fit 24" touch screen </t>
  </si>
  <si>
    <t>4'ht x 2'wd</t>
  </si>
  <si>
    <t>140'x20'ht</t>
  </si>
  <si>
    <t xml:space="preserve">Outdoor Areas </t>
  </si>
  <si>
    <t xml:space="preserve">Carpet for Aisles: Brand new Non-woven Needle punch synthetic carpet (with Plastic Cover). Laying of carpet with adhesive &amp; 2 sided tape.   </t>
  </si>
  <si>
    <t>Passages/ Aisles : Carpet laying in outdoor area connecting all 4 Halls of HITEX. (Brand new Non-woven Needle punch synthetic carpet with Plastic Cover)</t>
  </si>
  <si>
    <t>Planters: 4'ht plants with planters to be placed at all required areas</t>
  </si>
  <si>
    <t>Tea / Coffee shop : Specially designed Tea &amp; Coffee shop in Hyderabadi theme to be set up. To be fabricated in wood with paint finish with all graphic posters depicting Hyderabadi theme &amp; PEDICON logo</t>
  </si>
  <si>
    <t>8'htx16'wx10'depth</t>
  </si>
  <si>
    <t>Furniture: Outdoor furniture with artifical carpet lawn with english fence on all side to accommodate 150 delegates</t>
  </si>
  <si>
    <t>First aid Kiosk using Octanorm system &amp; door with  furniture</t>
  </si>
  <si>
    <t>Outdoor Pavilions: Areas to be earmarked for Pavilions as per the allocated sizes.</t>
  </si>
  <si>
    <t xml:space="preserve">Shade proof passage: 20'wide passage to be created from Hall 4 connecting Pavilions to HICC South entrance. 12"z12" iron truss pillars in 12'height with cloth draping for ceiling for shade proof. </t>
  </si>
  <si>
    <t>Shade proof passage : Brand new Non-woven Needle punch synthetic carpet with Plastic Cover)</t>
  </si>
  <si>
    <t>Amount</t>
  </si>
  <si>
    <t>Exhibition Hall 2 (HITEX Hall 2)</t>
  </si>
  <si>
    <t xml:space="preserve">CCTV : Control room with 120 CCTV at all important locations </t>
  </si>
  <si>
    <t xml:space="preserve">Brand new non-woven needle punch carpet (with Plastic Cover) : Laying of carpet with adhesive &amp; 2 sided tape.      </t>
  </si>
  <si>
    <t>140'x16'ht</t>
  </si>
  <si>
    <t xml:space="preserve">Subs - </t>
  </si>
  <si>
    <t>60'x16'htx3'wd</t>
  </si>
  <si>
    <t>Box type arch : at the NAC building with full support (each pillar to be 3'wide)</t>
  </si>
  <si>
    <t>LED Pars for the themed wall &amp; 3D logos</t>
  </si>
  <si>
    <t>Self standing box type branding at the main gate of HITEX (near Aros lounge)</t>
  </si>
  <si>
    <t>4'wdx12'ht</t>
  </si>
  <si>
    <t xml:space="preserve">Brand new Non-woven Needle punch synthetic carpet (with lamination) : Laying of carpet with adhesive &amp; 2 sided tape.                                                                                         </t>
  </si>
  <si>
    <t>1.2mwd x 2.4mht</t>
  </si>
  <si>
    <t>Draping with crepe cloth or suitable cloth with frill  on the ceiling &amp; on both sides of the hanger. (colors as per the conference theme)</t>
  </si>
  <si>
    <t>Food counters : Iron tables with wooden top with white flex finish</t>
  </si>
  <si>
    <t>3.5m ht Wooden wall with cloth finish with round nozzles for AC</t>
  </si>
  <si>
    <t>200m wd x 3.5m ht</t>
  </si>
  <si>
    <t>20mx80m</t>
  </si>
  <si>
    <t xml:space="preserve">Branding with flex for food counters </t>
  </si>
  <si>
    <t>Artificial floral hanging from the ceiling as per the theme (4'wd x 240)</t>
  </si>
  <si>
    <t>Octanorm Partition wall: 60m L x 2.4m height</t>
  </si>
  <si>
    <t>Sq Ft</t>
  </si>
  <si>
    <t xml:space="preserve">Themed arch : at the entrance of the hall in 4D reflecting the heritage &amp; rich culture of Telangana. Arch to be made in resin or any good quality </t>
  </si>
  <si>
    <t>Island plate counters: Specially designed island counters using 12''x12'' pillar truss duly covered with cloth &amp; design elements</t>
  </si>
  <si>
    <t>20'x12'x4'ht</t>
  </si>
  <si>
    <t xml:space="preserve">Entrance wall of Gala dinner: Telangana thematic wall in 20'ht at the entrance of Gala dinner to have 3D PEDICON logo in backlit (with full support using 3 layers of scaffolding) </t>
  </si>
  <si>
    <t>Help Desk : 3mx3m using Octanorm stall system</t>
  </si>
  <si>
    <t>Gala Dinner Set up: 4 dinners (8th, 9th, 10th, 11th)</t>
  </si>
  <si>
    <t>1400'x20'</t>
  </si>
  <si>
    <t>Venue lighting - 150 watts warm lights with truss</t>
  </si>
  <si>
    <t>Round Table with 6 Chairs on 8-9th January (1200 seating)</t>
  </si>
  <si>
    <t>3 Seater Sofa with coffee table - 200 no.s (8-11th)</t>
  </si>
  <si>
    <t>Round Table with 6 Chairs on 10-11th January (2200 seating)</t>
  </si>
  <si>
    <t>High Cocktail tables from 8-9th January</t>
  </si>
  <si>
    <t>High Cocktail tables from 10-11th January</t>
  </si>
  <si>
    <t>16'x8'x2'</t>
  </si>
  <si>
    <t>Green rooms: Each green room to have 6x6m Pagoda, Platform, Carpet, Lighting, AC, Mirrors, Round Tables with chairs)</t>
  </si>
  <si>
    <t>Set</t>
  </si>
  <si>
    <t>Scaffold support for Delay Screens LED - 80x20'</t>
  </si>
  <si>
    <t xml:space="preserve">Scaffold support for Delay Screens </t>
  </si>
  <si>
    <t>2 layers of Scaffold support for LED - 80x20'</t>
  </si>
  <si>
    <t>LED wall set for main stage - 40'x14', 16'x14' - 2 : P3.9 LED wall as per the design</t>
  </si>
  <si>
    <t>Digital Podium</t>
  </si>
  <si>
    <t xml:space="preserve">No.s </t>
  </si>
  <si>
    <t>Acrylic 3D backlit logo in front of the stage</t>
  </si>
  <si>
    <t>Coverage</t>
  </si>
  <si>
    <t>Photography</t>
  </si>
  <si>
    <t>Videography - HD with cameraman</t>
  </si>
  <si>
    <t>Cinematic camera</t>
  </si>
  <si>
    <t>Drone camera</t>
  </si>
  <si>
    <t>Online editing unit with monitor laptops</t>
  </si>
  <si>
    <t>Online editor</t>
  </si>
  <si>
    <t>Final output - editing, capsule video, mp4 in 2TB hard disk</t>
  </si>
  <si>
    <t>Seamless switcher</t>
  </si>
  <si>
    <t>65" LED TV with live feed at backstage with H stand</t>
  </si>
  <si>
    <t>Wireless clearcoms with noise cancellation features</t>
  </si>
  <si>
    <t>A/C Container Toilets (each container to have male &amp; female units)</t>
  </si>
  <si>
    <t>Handwash - 20 no.s with water supply</t>
  </si>
  <si>
    <t>Bouncers - 4 days</t>
  </si>
  <si>
    <t>Hostesses - 4 days</t>
  </si>
  <si>
    <t>Furniture - covers &amp; linen to be changed every day as per the theme</t>
  </si>
  <si>
    <t>Themed dinners - all dinners to have different sets as per the themes</t>
  </si>
  <si>
    <t>Selfie booths at the entrance</t>
  </si>
  <si>
    <t>Red carpet welcome</t>
  </si>
  <si>
    <t>4'ht Barricading with black masking</t>
  </si>
  <si>
    <t>10'ht Teen barricading with black masking as the periphery</t>
  </si>
  <si>
    <t>Bar Counters - 16'x16'</t>
  </si>
  <si>
    <t xml:space="preserve">Food counters </t>
  </si>
  <si>
    <t xml:space="preserve">Stage set up : </t>
  </si>
  <si>
    <t>Pavilions : each pavilion will be provided with 15x15m Aluminium hanger with wooden platform, general lighting, covering on 3 sides</t>
  </si>
  <si>
    <t>Electricals &amp; Gen-set</t>
  </si>
  <si>
    <t>AC : 250 KVA - 3 no.s &amp; 125 KVA 1 no.s</t>
  </si>
  <si>
    <t>Lighting : 125 KVA - 1 no.s</t>
  </si>
  <si>
    <t>Caterer : 125 KVA - 1 no.s</t>
  </si>
  <si>
    <t>Sound, light and LED wall : 125 KVA  - 4 nos &amp; 62.5 KVA - 3 no.s</t>
  </si>
  <si>
    <t>General lighting : 125 KVA - 2 no.s</t>
  </si>
  <si>
    <t>Stand by Gen-set - 1 no.s</t>
  </si>
  <si>
    <t>Stand by Gen-set - 125 KVA &amp; 62.5 KVA - 1 no.s</t>
  </si>
  <si>
    <t>Cabling : 80 sq mm cable with cable manager as required</t>
  </si>
  <si>
    <t>Gen-sets for Faculty lounge : event days - 4 &amp; set up - 2 days</t>
  </si>
  <si>
    <t>Gen-sets for Dinner Area: event days - 4 &amp; set up - 2 days</t>
  </si>
  <si>
    <t xml:space="preserve">Diesel : </t>
  </si>
  <si>
    <t>Set up - 10 hours for 2 days</t>
  </si>
  <si>
    <t>Event days - 12 hours for 4 days</t>
  </si>
  <si>
    <t xml:space="preserve">PA Tops - 9 &amp; 9 </t>
  </si>
  <si>
    <t>Flying Sound - L Accoustic K series</t>
  </si>
  <si>
    <t>Delay sound - 2 &amp; 2</t>
  </si>
  <si>
    <t>SOUND for 10000 pax</t>
  </si>
  <si>
    <t>8th-12th January 2025</t>
  </si>
  <si>
    <t>62nd National Conference of The Indian Academy of Paediatrics</t>
  </si>
  <si>
    <t>RFP for Venue Construction, Fabrication , Cultural &amp; Management</t>
  </si>
  <si>
    <t xml:space="preserve">Pharma Lounges : Pavillions </t>
  </si>
  <si>
    <t xml:space="preserve"> 15m x 15m German Hanger</t>
  </si>
  <si>
    <t>10</t>
  </si>
  <si>
    <t>15m x 15m</t>
  </si>
  <si>
    <t xml:space="preserve"> Wooden Platform</t>
  </si>
  <si>
    <t>Generla Lighting</t>
  </si>
  <si>
    <t xml:space="preserve">Covering 3 sides </t>
  </si>
  <si>
    <t xml:space="preserve">Aircondioned </t>
  </si>
  <si>
    <t>Genset</t>
  </si>
  <si>
    <t>General</t>
  </si>
  <si>
    <t xml:space="preserve">Battery Cars </t>
  </si>
  <si>
    <t>Vintage Cars</t>
  </si>
  <si>
    <t>Electric Auto</t>
  </si>
  <si>
    <t>TOTAL AMOUNT</t>
  </si>
  <si>
    <t>GST 18%</t>
  </si>
  <si>
    <t>GRAND TOTAL AMOUNT</t>
  </si>
  <si>
    <t>HITEX -Hall -3</t>
  </si>
  <si>
    <t>Hall 3- for the following  Heads</t>
  </si>
  <si>
    <t xml:space="preserve"> 20m x 20m customized creative for Spouse lounge</t>
  </si>
  <si>
    <t xml:space="preserve">20m x 20m Octonorm Counters for kit - 10 counters and storage area </t>
  </si>
  <si>
    <t xml:space="preserve">15m x 6m  for clock room with storage blocks </t>
  </si>
  <si>
    <t xml:space="preserve">Carpet for asile area </t>
  </si>
  <si>
    <t xml:space="preserve">Hall - B branding </t>
  </si>
  <si>
    <t>1</t>
  </si>
  <si>
    <t>2</t>
  </si>
  <si>
    <t>4</t>
  </si>
  <si>
    <t>5</t>
  </si>
  <si>
    <t>7</t>
  </si>
  <si>
    <t>8</t>
  </si>
  <si>
    <t>9</t>
  </si>
  <si>
    <t>12</t>
  </si>
  <si>
    <t>13</t>
  </si>
  <si>
    <t>14</t>
  </si>
  <si>
    <t>15</t>
  </si>
  <si>
    <t>16</t>
  </si>
  <si>
    <t>17</t>
  </si>
  <si>
    <t>18</t>
  </si>
  <si>
    <t>20</t>
  </si>
  <si>
    <t>Total expenses for this item</t>
  </si>
  <si>
    <t>Faculty Lounge,  Aluminium Hanger Hall 20mx80m</t>
  </si>
  <si>
    <t>S. #</t>
  </si>
  <si>
    <t>Heads</t>
  </si>
  <si>
    <t>GST</t>
  </si>
  <si>
    <t>RFP - SUMMARY SHEET</t>
  </si>
  <si>
    <t>Exhibition Stall Fabrication in Maxima System with hanging Fascia Stall size : 3mx3m(conference themed fascia)                                                                                                                     Furniture inside each sall of 3mx3m stalls                                                         
1 - Octanorm table - 01
2 - Chairs - 02
3 - Spot LED Lights - 03
4 - Socket 5/15 Amp with switch - 01
5 - Name of Company Uniform Letter
6 - Waste Bin - 1                                                                                   
7 - Brand new Grey colored carpet</t>
  </si>
  <si>
    <t>Exhibition Stall Fabrication in Maxima System with hanging Fascia (conference themed fascia)                                                                                                                     Furniture inside each sall of 3mx3m stalls                                                         
1 - Octanorm table - 01
2 - Chairs - 02
3 - Spot LED Lights - 03
4 - Socket 5/15 Amp with switch - 01
5 - Name of Company Uniform Letter
6 - Waste Bin - 1                                                                                   
7 - Brand new Grey colored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</si>
</sst>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6"/>
      <color indexed="8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2"/>
      <name val="Calibri"/>
      <family val="2"/>
    </font>
    <font>
      <b/>
      <sz val="20"/>
      <color indexed="11"/>
      <name val="Book Antiqua"/>
      <family val="1"/>
    </font>
    <font>
      <b/>
      <sz val="24"/>
      <color indexed="11"/>
      <name val="Book Antiqua"/>
      <family val="1"/>
    </font>
    <font>
      <b/>
      <sz val="12"/>
      <color indexed="8"/>
      <name val="Book Antiqua"/>
      <family val="1"/>
    </font>
    <font>
      <b/>
      <sz val="18"/>
      <color indexed="8"/>
      <name val="Candara"/>
      <family val="2"/>
    </font>
    <font>
      <sz val="12"/>
      <color indexed="8"/>
      <name val="Candara"/>
      <family val="2"/>
    </font>
    <font>
      <b/>
      <sz val="12"/>
      <color indexed="8"/>
      <name val="Candar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0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1" fillId="0" borderId="0" xfId="0" applyNumberFormat="1" applyFont="1"/>
    <xf numFmtId="0" fontId="2" fillId="0" borderId="0" xfId="0" applyNumberFormat="1" applyFont="1"/>
    <xf numFmtId="0" fontId="8" fillId="0" borderId="0" xfId="0" applyNumberFormat="1" applyFont="1"/>
    <xf numFmtId="0" fontId="8" fillId="0" borderId="0" xfId="0" applyFont="1"/>
    <xf numFmtId="0" fontId="3" fillId="0" borderId="0" xfId="0" applyNumberFormat="1" applyFont="1"/>
    <xf numFmtId="0" fontId="3" fillId="0" borderId="0" xfId="0" applyFont="1"/>
    <xf numFmtId="0" fontId="8" fillId="2" borderId="1" xfId="0" applyFont="1" applyFill="1" applyBorder="1"/>
    <xf numFmtId="0" fontId="3" fillId="0" borderId="1" xfId="0" applyNumberFormat="1" applyFont="1" applyBorder="1"/>
    <xf numFmtId="0" fontId="3" fillId="0" borderId="1" xfId="0" applyFont="1" applyBorder="1"/>
    <xf numFmtId="0" fontId="1" fillId="2" borderId="1" xfId="0" applyFont="1" applyFill="1" applyBorder="1"/>
    <xf numFmtId="0" fontId="0" fillId="0" borderId="1" xfId="0" applyNumberFormat="1" applyBorder="1"/>
    <xf numFmtId="0" fontId="0" fillId="0" borderId="1" xfId="0" applyBorder="1"/>
    <xf numFmtId="0" fontId="3" fillId="2" borderId="1" xfId="0" applyFont="1" applyFill="1" applyBorder="1"/>
    <xf numFmtId="49" fontId="10" fillId="9" borderId="2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9" fillId="9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49" fontId="9" fillId="9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9" fillId="8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9" fillId="4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49" fontId="9" fillId="8" borderId="10" xfId="0" applyNumberFormat="1" applyFont="1" applyFill="1" applyBorder="1" applyAlignment="1">
      <alignment horizontal="center"/>
    </xf>
    <xf numFmtId="49" fontId="9" fillId="5" borderId="10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9" fontId="9" fillId="5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49" fontId="10" fillId="9" borderId="5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left" vertical="center" wrapText="1"/>
    </xf>
    <xf numFmtId="0" fontId="4" fillId="6" borderId="15" xfId="0" applyFont="1" applyFill="1" applyBorder="1" applyAlignment="1">
      <alignment horizontal="left" vertical="center" wrapText="1"/>
    </xf>
    <xf numFmtId="0" fontId="5" fillId="9" borderId="15" xfId="0" applyFont="1" applyFill="1" applyBorder="1" applyAlignment="1">
      <alignment horizontal="left" vertical="center" wrapText="1"/>
    </xf>
    <xf numFmtId="0" fontId="4" fillId="7" borderId="15" xfId="0" applyFont="1" applyFill="1" applyBorder="1" applyAlignment="1">
      <alignment horizontal="left" vertical="center" wrapText="1"/>
    </xf>
    <xf numFmtId="49" fontId="9" fillId="9" borderId="15" xfId="0" applyNumberFormat="1" applyFont="1" applyFill="1" applyBorder="1" applyAlignment="1">
      <alignment horizontal="left" vertical="center" wrapText="1"/>
    </xf>
    <xf numFmtId="0" fontId="6" fillId="7" borderId="15" xfId="0" applyFont="1" applyFill="1" applyBorder="1" applyAlignment="1">
      <alignment horizontal="left" vertical="top" wrapText="1"/>
    </xf>
    <xf numFmtId="0" fontId="4" fillId="6" borderId="15" xfId="0" applyFont="1" applyFill="1" applyBorder="1" applyAlignment="1">
      <alignment horizontal="left" vertical="center" wrapText="1" shrinkToFit="1"/>
    </xf>
    <xf numFmtId="49" fontId="9" fillId="9" borderId="16" xfId="0" applyNumberFormat="1" applyFont="1" applyFill="1" applyBorder="1" applyAlignment="1">
      <alignment horizontal="left" vertical="center"/>
    </xf>
    <xf numFmtId="49" fontId="2" fillId="2" borderId="17" xfId="0" applyNumberFormat="1" applyFont="1" applyFill="1" applyBorder="1" applyAlignment="1">
      <alignment horizontal="left" vertical="center" wrapText="1"/>
    </xf>
    <xf numFmtId="49" fontId="2" fillId="2" borderId="16" xfId="0" applyNumberFormat="1" applyFont="1" applyFill="1" applyBorder="1" applyAlignment="1">
      <alignment horizontal="left" vertical="center" wrapText="1"/>
    </xf>
    <xf numFmtId="0" fontId="4" fillId="6" borderId="18" xfId="0" applyFont="1" applyFill="1" applyBorder="1" applyAlignment="1">
      <alignment horizontal="left" vertical="center" wrapText="1"/>
    </xf>
    <xf numFmtId="0" fontId="4" fillId="7" borderId="18" xfId="0" applyFont="1" applyFill="1" applyBorder="1" applyAlignment="1">
      <alignment horizontal="left" vertical="center" wrapText="1"/>
    </xf>
    <xf numFmtId="49" fontId="9" fillId="8" borderId="17" xfId="0" applyNumberFormat="1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left" vertical="center" wrapText="1"/>
    </xf>
    <xf numFmtId="49" fontId="2" fillId="2" borderId="18" xfId="0" applyNumberFormat="1" applyFont="1" applyFill="1" applyBorder="1" applyAlignment="1">
      <alignment horizontal="left" vertical="center" wrapText="1"/>
    </xf>
    <xf numFmtId="0" fontId="6" fillId="7" borderId="18" xfId="0" applyFont="1" applyFill="1" applyBorder="1" applyAlignment="1">
      <alignment horizontal="left" vertical="top" wrapText="1"/>
    </xf>
    <xf numFmtId="0" fontId="11" fillId="7" borderId="18" xfId="0" applyFont="1" applyFill="1" applyBorder="1" applyAlignment="1">
      <alignment horizontal="left" vertical="center" wrapText="1"/>
    </xf>
    <xf numFmtId="49" fontId="2" fillId="2" borderId="19" xfId="0" applyNumberFormat="1" applyFont="1" applyFill="1" applyBorder="1" applyAlignment="1">
      <alignment horizontal="left" vertical="center" wrapText="1"/>
    </xf>
    <xf numFmtId="49" fontId="9" fillId="4" borderId="18" xfId="0" applyNumberFormat="1" applyFont="1" applyFill="1" applyBorder="1" applyAlignment="1">
      <alignment horizontal="left" vertical="center" wrapText="1"/>
    </xf>
    <xf numFmtId="49" fontId="9" fillId="3" borderId="18" xfId="0" applyNumberFormat="1" applyFont="1" applyFill="1" applyBorder="1" applyAlignment="1">
      <alignment horizontal="left" vertical="center" wrapText="1"/>
    </xf>
    <xf numFmtId="49" fontId="9" fillId="5" borderId="17" xfId="0" applyNumberFormat="1" applyFont="1" applyFill="1" applyBorder="1" applyAlignment="1">
      <alignment horizontal="left" vertical="center" wrapText="1"/>
    </xf>
    <xf numFmtId="49" fontId="2" fillId="2" borderId="17" xfId="0" applyNumberFormat="1" applyFont="1" applyFill="1" applyBorder="1" applyAlignment="1">
      <alignment vertical="center" wrapText="1"/>
    </xf>
    <xf numFmtId="49" fontId="9" fillId="9" borderId="17" xfId="0" applyNumberFormat="1" applyFont="1" applyFill="1" applyBorder="1" applyAlignment="1">
      <alignment vertical="center" wrapText="1"/>
    </xf>
    <xf numFmtId="49" fontId="2" fillId="2" borderId="17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 wrapText="1"/>
    </xf>
    <xf numFmtId="49" fontId="9" fillId="5" borderId="15" xfId="0" applyNumberFormat="1" applyFont="1" applyFill="1" applyBorder="1" applyAlignment="1">
      <alignment horizontal="left" vertical="center" wrapText="1"/>
    </xf>
    <xf numFmtId="49" fontId="9" fillId="2" borderId="15" xfId="0" applyNumberFormat="1" applyFont="1" applyFill="1" applyBorder="1" applyAlignment="1">
      <alignment vertical="center" wrapText="1"/>
    </xf>
    <xf numFmtId="49" fontId="2" fillId="2" borderId="16" xfId="0" applyNumberFormat="1" applyFont="1" applyFill="1" applyBorder="1" applyAlignment="1">
      <alignment vertical="center" wrapText="1"/>
    </xf>
    <xf numFmtId="49" fontId="9" fillId="2" borderId="17" xfId="0" applyNumberFormat="1" applyFont="1" applyFill="1" applyBorder="1" applyAlignment="1">
      <alignment vertical="center" wrapText="1"/>
    </xf>
    <xf numFmtId="0" fontId="9" fillId="9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left" vertical="center" wrapText="1"/>
    </xf>
    <xf numFmtId="49" fontId="9" fillId="9" borderId="17" xfId="0" applyNumberFormat="1" applyFont="1" applyFill="1" applyBorder="1" applyAlignment="1">
      <alignment horizontal="left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10" fillId="9" borderId="2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21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9" fillId="8" borderId="10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/>
    <xf numFmtId="0" fontId="2" fillId="2" borderId="21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3" fillId="2" borderId="8" xfId="0" applyFont="1" applyFill="1" applyBorder="1" applyAlignment="1">
      <alignment horizontal="center" vertical="top"/>
    </xf>
    <xf numFmtId="3" fontId="3" fillId="2" borderId="8" xfId="0" applyNumberFormat="1" applyFont="1" applyFill="1" applyBorder="1" applyAlignment="1">
      <alignment horizontal="center"/>
    </xf>
    <xf numFmtId="3" fontId="3" fillId="2" borderId="21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3" fontId="2" fillId="8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3" fontId="2" fillId="2" borderId="21" xfId="0" applyNumberFormat="1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center"/>
    </xf>
    <xf numFmtId="3" fontId="9" fillId="2" borderId="10" xfId="0" applyNumberFormat="1" applyFont="1" applyFill="1" applyBorder="1" applyAlignment="1">
      <alignment horizontal="center"/>
    </xf>
    <xf numFmtId="49" fontId="9" fillId="9" borderId="7" xfId="0" applyNumberFormat="1" applyFont="1" applyFill="1" applyBorder="1" applyAlignment="1">
      <alignment horizontal="center" vertical="center" wrapText="1"/>
    </xf>
    <xf numFmtId="49" fontId="9" fillId="9" borderId="14" xfId="0" applyNumberFormat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NumberFormat="1" applyFont="1" applyAlignment="1">
      <alignment horizontal="center"/>
    </xf>
    <xf numFmtId="0" fontId="1" fillId="11" borderId="6" xfId="0" applyNumberFormat="1" applyFont="1" applyFill="1" applyBorder="1"/>
    <xf numFmtId="0" fontId="9" fillId="2" borderId="23" xfId="0" applyFont="1" applyFill="1" applyBorder="1" applyAlignment="1">
      <alignment horizontal="center"/>
    </xf>
    <xf numFmtId="49" fontId="2" fillId="2" borderId="24" xfId="0" applyNumberFormat="1" applyFont="1" applyFill="1" applyBorder="1" applyAlignment="1">
      <alignment horizontal="left" vertical="center" wrapText="1"/>
    </xf>
    <xf numFmtId="3" fontId="2" fillId="2" borderId="23" xfId="0" applyNumberFormat="1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/>
    </xf>
    <xf numFmtId="49" fontId="2" fillId="2" borderId="21" xfId="0" applyNumberFormat="1" applyFont="1" applyFill="1" applyBorder="1" applyAlignment="1">
      <alignment horizontal="center" vertical="center"/>
    </xf>
    <xf numFmtId="0" fontId="2" fillId="2" borderId="23" xfId="0" applyFont="1" applyFill="1" applyBorder="1"/>
    <xf numFmtId="49" fontId="2" fillId="11" borderId="8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49" fontId="2" fillId="7" borderId="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49" fontId="10" fillId="9" borderId="2" xfId="0" applyNumberFormat="1" applyFont="1" applyFill="1" applyBorder="1" applyAlignment="1">
      <alignment horizontal="right" vertical="center" wrapText="1"/>
    </xf>
    <xf numFmtId="0" fontId="9" fillId="0" borderId="20" xfId="0" applyFont="1" applyFill="1" applyBorder="1" applyAlignment="1">
      <alignment horizontal="right" vertical="center" wrapText="1"/>
    </xf>
    <xf numFmtId="3" fontId="2" fillId="2" borderId="13" xfId="0" applyNumberFormat="1" applyFont="1" applyFill="1" applyBorder="1" applyAlignment="1">
      <alignment horizontal="right" vertical="center"/>
    </xf>
    <xf numFmtId="0" fontId="9" fillId="0" borderId="21" xfId="0" applyFont="1" applyFill="1" applyBorder="1" applyAlignment="1">
      <alignment horizontal="right" vertical="center" wrapText="1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21" xfId="0" applyNumberFormat="1" applyFont="1" applyFill="1" applyBorder="1" applyAlignment="1">
      <alignment horizontal="right" vertical="center"/>
    </xf>
    <xf numFmtId="3" fontId="2" fillId="2" borderId="23" xfId="0" applyNumberFormat="1" applyFont="1" applyFill="1" applyBorder="1" applyAlignment="1">
      <alignment horizontal="right" vertical="center"/>
    </xf>
    <xf numFmtId="3" fontId="2" fillId="2" borderId="22" xfId="0" applyNumberFormat="1" applyFont="1" applyFill="1" applyBorder="1" applyAlignment="1">
      <alignment horizontal="right" vertical="center"/>
    </xf>
    <xf numFmtId="3" fontId="9" fillId="0" borderId="13" xfId="0" applyNumberFormat="1" applyFont="1" applyFill="1" applyBorder="1" applyAlignment="1">
      <alignment horizontal="right" vertical="center"/>
    </xf>
    <xf numFmtId="3" fontId="2" fillId="0" borderId="13" xfId="0" applyNumberFormat="1" applyFont="1" applyFill="1" applyBorder="1" applyAlignment="1">
      <alignment horizontal="right" vertical="center"/>
    </xf>
    <xf numFmtId="3" fontId="9" fillId="8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0" fontId="2" fillId="2" borderId="10" xfId="0" applyNumberFormat="1" applyFont="1" applyFill="1" applyBorder="1" applyAlignment="1">
      <alignment horizontal="right" vertical="center"/>
    </xf>
    <xf numFmtId="0" fontId="2" fillId="0" borderId="10" xfId="0" applyNumberFormat="1" applyFont="1" applyFill="1" applyBorder="1" applyAlignment="1">
      <alignment horizontal="right" vertical="center"/>
    </xf>
    <xf numFmtId="3" fontId="9" fillId="0" borderId="10" xfId="0" applyNumberFormat="1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49" fontId="9" fillId="0" borderId="20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9" fillId="8" borderId="10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10" fillId="9" borderId="2" xfId="0" applyNumberFormat="1" applyFont="1" applyFill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9" fillId="0" borderId="21" xfId="0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9" fillId="8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49" fontId="2" fillId="2" borderId="21" xfId="0" applyNumberFormat="1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16" fillId="7" borderId="0" xfId="0" applyFont="1" applyFill="1"/>
    <xf numFmtId="0" fontId="17" fillId="11" borderId="3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vertical="center"/>
    </xf>
    <xf numFmtId="0" fontId="16" fillId="7" borderId="0" xfId="0" applyFont="1" applyFill="1" applyAlignment="1">
      <alignment vertical="center"/>
    </xf>
    <xf numFmtId="0" fontId="17" fillId="7" borderId="3" xfId="0" applyFont="1" applyFill="1" applyBorder="1" applyAlignment="1">
      <alignment horizontal="center"/>
    </xf>
    <xf numFmtId="49" fontId="17" fillId="7" borderId="3" xfId="0" applyNumberFormat="1" applyFont="1" applyFill="1" applyBorder="1"/>
    <xf numFmtId="0" fontId="16" fillId="7" borderId="3" xfId="0" applyFont="1" applyFill="1" applyBorder="1" applyAlignment="1">
      <alignment horizontal="center"/>
    </xf>
    <xf numFmtId="0" fontId="17" fillId="7" borderId="3" xfId="0" applyFont="1" applyFill="1" applyBorder="1"/>
    <xf numFmtId="0" fontId="16" fillId="7" borderId="0" xfId="0" applyFont="1" applyFill="1" applyAlignment="1">
      <alignment horizontal="center"/>
    </xf>
    <xf numFmtId="0" fontId="17" fillId="12" borderId="3" xfId="0" applyFont="1" applyFill="1" applyBorder="1" applyAlignment="1">
      <alignment horizontal="right"/>
    </xf>
    <xf numFmtId="0" fontId="16" fillId="12" borderId="3" xfId="0" applyFont="1" applyFill="1" applyBorder="1" applyAlignment="1">
      <alignment horizontal="center"/>
    </xf>
    <xf numFmtId="0" fontId="15" fillId="13" borderId="3" xfId="0" applyFont="1" applyFill="1" applyBorder="1" applyAlignment="1">
      <alignment horizontal="center" vertical="center"/>
    </xf>
    <xf numFmtId="49" fontId="9" fillId="11" borderId="25" xfId="0" applyNumberFormat="1" applyFont="1" applyFill="1" applyBorder="1" applyAlignment="1">
      <alignment horizontal="right" vertical="center" wrapText="1"/>
    </xf>
    <xf numFmtId="49" fontId="9" fillId="11" borderId="26" xfId="0" applyNumberFormat="1" applyFont="1" applyFill="1" applyBorder="1" applyAlignment="1">
      <alignment horizontal="right" vertical="center" wrapText="1"/>
    </xf>
    <xf numFmtId="49" fontId="9" fillId="11" borderId="27" xfId="0" applyNumberFormat="1" applyFont="1" applyFill="1" applyBorder="1" applyAlignment="1">
      <alignment horizontal="right" vertical="center" wrapText="1"/>
    </xf>
    <xf numFmtId="0" fontId="14" fillId="11" borderId="4" xfId="0" applyNumberFormat="1" applyFont="1" applyFill="1" applyBorder="1" applyAlignment="1">
      <alignment horizontal="right" vertical="center"/>
    </xf>
    <xf numFmtId="0" fontId="14" fillId="11" borderId="5" xfId="0" applyNumberFormat="1" applyFont="1" applyFill="1" applyBorder="1" applyAlignment="1">
      <alignment horizontal="right" vertical="center"/>
    </xf>
    <xf numFmtId="0" fontId="14" fillId="11" borderId="6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center"/>
    </xf>
    <xf numFmtId="3" fontId="2" fillId="2" borderId="21" xfId="0" applyNumberFormat="1" applyFont="1" applyFill="1" applyBorder="1" applyAlignment="1">
      <alignment horizontal="center"/>
    </xf>
    <xf numFmtId="49" fontId="12" fillId="10" borderId="4" xfId="0" applyNumberFormat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49" fontId="12" fillId="10" borderId="4" xfId="0" applyNumberFormat="1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21" xfId="0" applyNumberFormat="1" applyFont="1" applyFill="1" applyBorder="1" applyAlignment="1">
      <alignment horizontal="center" vertical="center"/>
    </xf>
    <xf numFmtId="49" fontId="13" fillId="10" borderId="4" xfId="0" applyNumberFormat="1" applyFont="1" applyFill="1" applyBorder="1" applyAlignment="1">
      <alignment horizontal="center" vertical="center"/>
    </xf>
    <xf numFmtId="17" fontId="13" fillId="10" borderId="5" xfId="0" applyNumberFormat="1" applyFont="1" applyFill="1" applyBorder="1" applyAlignment="1">
      <alignment horizontal="center" vertical="center"/>
    </xf>
    <xf numFmtId="17" fontId="13" fillId="1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C0C0C0"/>
      <rgbColor rgb="FFCF7B79"/>
      <rgbColor rgb="FFD99594"/>
      <rgbColor rgb="FFD99594"/>
      <rgbColor rgb="FFE5B8B7"/>
      <rgbColor rgb="FFD6E3BC"/>
      <rgbColor rgb="FFDFA7A6"/>
      <rgbColor rgb="FFE5B8B7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4902200</xdr:colOff>
      <xdr:row>0</xdr:row>
      <xdr:rowOff>168039</xdr:rowOff>
    </xdr:from>
    <xdr:to>
      <xdr:col>3</xdr:col>
      <xdr:colOff>1914221</xdr:colOff>
      <xdr:row>4</xdr:row>
      <xdr:rowOff>191346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2A9EB3-F7F3-7143-B36E-3C0562C23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2667" y="168039"/>
          <a:ext cx="1990421" cy="9580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622300</xdr:colOff>
      <xdr:row>1</xdr:row>
      <xdr:rowOff>165101</xdr:rowOff>
    </xdr:from>
    <xdr:to>
      <xdr:col>7</xdr:col>
      <xdr:colOff>1272127</xdr:colOff>
      <xdr:row>6</xdr:row>
      <xdr:rowOff>114301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72E0F5-7D54-788A-2E80-14FBCC04C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355601"/>
          <a:ext cx="2923127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6C0A5-69D5-9046-A248-AA7D4068B326}">
  <dimension ref="B7:D56"/>
  <sheetViews>
    <sheetView tabSelected="1" view="pageBreakPreview" zoomScale="125" zoomScaleNormal="150" zoomScaleSheetLayoutView="134" workbookViewId="0">
      <selection activeCell="F11" sqref="F11"/>
    </sheetView>
  </sheetViews>
  <sheetFormatPr baseColWidth="10" defaultRowHeight="18" x14ac:dyDescent="0.25"/>
  <cols>
    <col min="1" max="1" width="2.83203125" style="173" customWidth="1"/>
    <col min="2" max="2" width="7.1640625" style="181" customWidth="1"/>
    <col min="3" max="3" width="65.33203125" style="173" bestFit="1" customWidth="1"/>
    <col min="4" max="4" width="26.83203125" style="181" customWidth="1"/>
    <col min="5" max="16384" width="10.83203125" style="173"/>
  </cols>
  <sheetData>
    <row r="7" spans="2:4" ht="24" customHeight="1" x14ac:dyDescent="0.25">
      <c r="B7" s="184" t="s">
        <v>260</v>
      </c>
      <c r="C7" s="184"/>
      <c r="D7" s="184"/>
    </row>
    <row r="8" spans="2:4" s="176" customFormat="1" ht="21" customHeight="1" x14ac:dyDescent="0.2">
      <c r="B8" s="174" t="s">
        <v>257</v>
      </c>
      <c r="C8" s="175" t="s">
        <v>258</v>
      </c>
      <c r="D8" s="174" t="s">
        <v>126</v>
      </c>
    </row>
    <row r="9" spans="2:4" x14ac:dyDescent="0.25">
      <c r="B9" s="177">
        <v>1</v>
      </c>
      <c r="C9" s="178" t="str">
        <f>PEDICON2025_FABRICATOR_RFP!C13</f>
        <v>Main Entrance themed Arch</v>
      </c>
      <c r="D9" s="179"/>
    </row>
    <row r="10" spans="2:4" x14ac:dyDescent="0.25">
      <c r="B10" s="177"/>
      <c r="C10" s="180"/>
      <c r="D10" s="179"/>
    </row>
    <row r="11" spans="2:4" x14ac:dyDescent="0.25">
      <c r="B11" s="177">
        <v>2</v>
      </c>
      <c r="C11" s="180" t="str">
        <f>PEDICON2025_FABRICATOR_RFP!C24</f>
        <v>Registration Area</v>
      </c>
      <c r="D11" s="179"/>
    </row>
    <row r="12" spans="2:4" x14ac:dyDescent="0.25">
      <c r="B12" s="177"/>
      <c r="C12" s="180"/>
      <c r="D12" s="179"/>
    </row>
    <row r="13" spans="2:4" x14ac:dyDescent="0.25">
      <c r="B13" s="177">
        <v>3</v>
      </c>
      <c r="C13" s="178" t="s">
        <v>256</v>
      </c>
      <c r="D13" s="179"/>
    </row>
    <row r="14" spans="2:4" x14ac:dyDescent="0.25">
      <c r="B14" s="177"/>
      <c r="C14" s="180"/>
      <c r="D14" s="179"/>
    </row>
    <row r="15" spans="2:4" x14ac:dyDescent="0.25">
      <c r="B15" s="177">
        <v>4</v>
      </c>
      <c r="C15" s="178" t="str">
        <f>PEDICON2025_FABRICATOR_RFP!C52</f>
        <v>Exhibition Hall 1 (HITEX Hall 1)</v>
      </c>
      <c r="D15" s="179"/>
    </row>
    <row r="16" spans="2:4" x14ac:dyDescent="0.25">
      <c r="B16" s="177"/>
      <c r="C16" s="180"/>
      <c r="D16" s="179"/>
    </row>
    <row r="17" spans="2:4" x14ac:dyDescent="0.25">
      <c r="B17" s="177">
        <v>5</v>
      </c>
      <c r="C17" s="178" t="str">
        <f>PEDICON2025_FABRICATOR_RFP!C59</f>
        <v>Exhibition Hall 2 (HITEX Hall 2)</v>
      </c>
      <c r="D17" s="179"/>
    </row>
    <row r="18" spans="2:4" x14ac:dyDescent="0.25">
      <c r="B18" s="177"/>
      <c r="C18" s="180"/>
      <c r="D18" s="179"/>
    </row>
    <row r="19" spans="2:4" x14ac:dyDescent="0.25">
      <c r="B19" s="177">
        <v>6</v>
      </c>
      <c r="C19" s="178" t="str">
        <f>PEDICON2025_FABRICATOR_RFP!C66</f>
        <v>HITEX -Hall -3</v>
      </c>
      <c r="D19" s="179"/>
    </row>
    <row r="20" spans="2:4" x14ac:dyDescent="0.25">
      <c r="B20" s="177"/>
      <c r="C20" s="180"/>
      <c r="D20" s="179"/>
    </row>
    <row r="21" spans="2:4" x14ac:dyDescent="0.25">
      <c r="B21" s="177">
        <v>7</v>
      </c>
      <c r="C21" s="178" t="str">
        <f>PEDICON2025_FABRICATOR_RFP!C74</f>
        <v>Dining Hall (HITEX Hall 4)</v>
      </c>
      <c r="D21" s="179"/>
    </row>
    <row r="22" spans="2:4" x14ac:dyDescent="0.25">
      <c r="B22" s="177"/>
      <c r="C22" s="180"/>
      <c r="D22" s="179"/>
    </row>
    <row r="23" spans="2:4" x14ac:dyDescent="0.25">
      <c r="B23" s="177">
        <v>8</v>
      </c>
      <c r="C23" s="178" t="str">
        <f>PEDICON2025_FABRICATOR_RFP!C88</f>
        <v xml:space="preserve">Branding &amp; Art Installation </v>
      </c>
      <c r="D23" s="179"/>
    </row>
    <row r="24" spans="2:4" x14ac:dyDescent="0.25">
      <c r="B24" s="177"/>
      <c r="C24" s="180"/>
      <c r="D24" s="179"/>
    </row>
    <row r="25" spans="2:4" x14ac:dyDescent="0.25">
      <c r="B25" s="177">
        <v>9</v>
      </c>
      <c r="C25" s="178" t="str">
        <f>PEDICON2025_FABRICATOR_RFP!C93</f>
        <v xml:space="preserve">Outdoor Areas </v>
      </c>
      <c r="D25" s="179"/>
    </row>
    <row r="26" spans="2:4" x14ac:dyDescent="0.25">
      <c r="B26" s="177"/>
      <c r="C26" s="180"/>
      <c r="D26" s="179"/>
    </row>
    <row r="27" spans="2:4" x14ac:dyDescent="0.25">
      <c r="B27" s="177">
        <v>10</v>
      </c>
      <c r="C27" s="178" t="str">
        <f>PEDICON2025_FABRICATOR_RFP!C105</f>
        <v>Gala Dinner Set up: 4 dinners (8th, 9th, 10th, 11th)</v>
      </c>
      <c r="D27" s="179"/>
    </row>
    <row r="28" spans="2:4" x14ac:dyDescent="0.25">
      <c r="B28" s="177"/>
      <c r="C28" s="180"/>
      <c r="D28" s="179"/>
    </row>
    <row r="29" spans="2:4" x14ac:dyDescent="0.25">
      <c r="B29" s="177">
        <v>11</v>
      </c>
      <c r="C29" s="178" t="str">
        <f>PEDICON2025_FABRICATOR_RFP!C115</f>
        <v>Themed dinners - all dinners to have different sets as per the themes</v>
      </c>
      <c r="D29" s="179"/>
    </row>
    <row r="30" spans="2:4" x14ac:dyDescent="0.25">
      <c r="B30" s="177"/>
      <c r="C30" s="180"/>
      <c r="D30" s="179"/>
    </row>
    <row r="31" spans="2:4" x14ac:dyDescent="0.25">
      <c r="B31" s="177">
        <v>12</v>
      </c>
      <c r="C31" s="178" t="str">
        <f>PEDICON2025_FABRICATOR_RFP!C122</f>
        <v>Stage, Backdrop</v>
      </c>
      <c r="D31" s="179"/>
    </row>
    <row r="32" spans="2:4" x14ac:dyDescent="0.25">
      <c r="B32" s="177"/>
      <c r="C32" s="180"/>
      <c r="D32" s="179"/>
    </row>
    <row r="33" spans="2:4" x14ac:dyDescent="0.25">
      <c r="B33" s="177">
        <v>13</v>
      </c>
      <c r="C33" s="178" t="str">
        <f>PEDICON2025_FABRICATOR_RFP!C137</f>
        <v xml:space="preserve">LED Wall </v>
      </c>
      <c r="D33" s="179"/>
    </row>
    <row r="34" spans="2:4" x14ac:dyDescent="0.25">
      <c r="B34" s="177"/>
      <c r="C34" s="180"/>
      <c r="D34" s="179"/>
    </row>
    <row r="35" spans="2:4" x14ac:dyDescent="0.25">
      <c r="B35" s="177">
        <v>14</v>
      </c>
      <c r="C35" s="178" t="str">
        <f>PEDICON2025_FABRICATOR_RFP!C148</f>
        <v>SOUND for 10000 pax</v>
      </c>
      <c r="D35" s="179"/>
    </row>
    <row r="36" spans="2:4" x14ac:dyDescent="0.25">
      <c r="B36" s="177"/>
      <c r="C36" s="180"/>
      <c r="D36" s="179"/>
    </row>
    <row r="37" spans="2:4" x14ac:dyDescent="0.25">
      <c r="B37" s="177">
        <v>15</v>
      </c>
      <c r="C37" s="178" t="str">
        <f>PEDICON2025_FABRICATOR_RFP!C161</f>
        <v>Pro-lighting</v>
      </c>
      <c r="D37" s="179"/>
    </row>
    <row r="38" spans="2:4" x14ac:dyDescent="0.25">
      <c r="B38" s="177"/>
      <c r="C38" s="180"/>
      <c r="D38" s="179"/>
    </row>
    <row r="39" spans="2:4" x14ac:dyDescent="0.25">
      <c r="B39" s="177">
        <v>16</v>
      </c>
      <c r="C39" s="178" t="str">
        <f>PEDICON2025_FABRICATOR_RFP!C173</f>
        <v>Special Effects</v>
      </c>
      <c r="D39" s="179"/>
    </row>
    <row r="40" spans="2:4" x14ac:dyDescent="0.25">
      <c r="B40" s="177"/>
      <c r="C40" s="180"/>
      <c r="D40" s="179"/>
    </row>
    <row r="41" spans="2:4" x14ac:dyDescent="0.25">
      <c r="B41" s="177">
        <v>17</v>
      </c>
      <c r="C41" s="178" t="str">
        <f>PEDICON2025_FABRICATOR_RFP!C179</f>
        <v>Trussing</v>
      </c>
      <c r="D41" s="179"/>
    </row>
    <row r="42" spans="2:4" x14ac:dyDescent="0.25">
      <c r="B42" s="177"/>
      <c r="C42" s="180"/>
      <c r="D42" s="179"/>
    </row>
    <row r="43" spans="2:4" x14ac:dyDescent="0.25">
      <c r="B43" s="177">
        <v>18</v>
      </c>
      <c r="C43" s="178" t="str">
        <f>PEDICON2025_FABRICATOR_RFP!C183</f>
        <v>Electricals &amp; Gen-set</v>
      </c>
      <c r="D43" s="179"/>
    </row>
    <row r="44" spans="2:4" x14ac:dyDescent="0.25">
      <c r="B44" s="177"/>
      <c r="C44" s="180"/>
      <c r="D44" s="179"/>
    </row>
    <row r="45" spans="2:4" x14ac:dyDescent="0.25">
      <c r="B45" s="177">
        <v>19</v>
      </c>
      <c r="C45" s="180" t="str">
        <f>PEDICON2025_FABRICATOR_RFP!C203</f>
        <v>Coverage</v>
      </c>
      <c r="D45" s="179"/>
    </row>
    <row r="46" spans="2:4" x14ac:dyDescent="0.25">
      <c r="B46" s="177"/>
      <c r="C46" s="180"/>
      <c r="D46" s="179"/>
    </row>
    <row r="47" spans="2:4" x14ac:dyDescent="0.25">
      <c r="B47" s="177">
        <v>20</v>
      </c>
      <c r="C47" s="178" t="str">
        <f>PEDICON2025_FABRICATOR_RFP!C214</f>
        <v>Others</v>
      </c>
      <c r="D47" s="179"/>
    </row>
    <row r="48" spans="2:4" x14ac:dyDescent="0.25">
      <c r="B48" s="177"/>
      <c r="C48" s="180"/>
      <c r="D48" s="179"/>
    </row>
    <row r="49" spans="2:4" x14ac:dyDescent="0.25">
      <c r="B49" s="177">
        <v>21</v>
      </c>
      <c r="C49" s="178" t="str">
        <f>PEDICON2025_FABRICATOR_RFP!C225</f>
        <v xml:space="preserve">Pharma Lounges : Pavillions </v>
      </c>
      <c r="D49" s="179"/>
    </row>
    <row r="50" spans="2:4" x14ac:dyDescent="0.25">
      <c r="B50" s="177"/>
      <c r="C50" s="180"/>
      <c r="D50" s="179"/>
    </row>
    <row r="51" spans="2:4" x14ac:dyDescent="0.25">
      <c r="B51" s="177">
        <v>22</v>
      </c>
      <c r="C51" s="178" t="str">
        <f>PEDICON2025_FABRICATOR_RFP!C233</f>
        <v>General</v>
      </c>
      <c r="D51" s="179"/>
    </row>
    <row r="52" spans="2:4" ht="13" customHeight="1" x14ac:dyDescent="0.25"/>
    <row r="53" spans="2:4" ht="19" customHeight="1" x14ac:dyDescent="0.25">
      <c r="C53" s="182" t="s">
        <v>230</v>
      </c>
      <c r="D53" s="183"/>
    </row>
    <row r="54" spans="2:4" ht="15" customHeight="1" x14ac:dyDescent="0.25">
      <c r="C54" s="182" t="s">
        <v>259</v>
      </c>
      <c r="D54" s="183"/>
    </row>
    <row r="55" spans="2:4" ht="17" customHeight="1" x14ac:dyDescent="0.25">
      <c r="C55" s="182" t="s">
        <v>232</v>
      </c>
      <c r="D55" s="183"/>
    </row>
    <row r="56" spans="2:4" ht="1" customHeight="1" x14ac:dyDescent="0.25"/>
  </sheetData>
  <mergeCells count="1">
    <mergeCell ref="B7:D7"/>
  </mergeCells>
  <pageMargins left="0" right="0" top="1" bottom="0" header="0.3" footer="0.3"/>
  <pageSetup paperSize="9" scale="85" fitToHeight="200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C243"/>
  <sheetViews>
    <sheetView showGridLines="0" view="pageBreakPreview" zoomScale="60" zoomScaleNormal="100" workbookViewId="0">
      <pane ySplit="12" topLeftCell="A13" activePane="bottomLeft" state="frozen"/>
      <selection pane="bottomLeft" activeCell="V20" sqref="V20"/>
    </sheetView>
  </sheetViews>
  <sheetFormatPr baseColWidth="10" defaultColWidth="8.83203125" defaultRowHeight="14" customHeight="1" x14ac:dyDescent="0.2"/>
  <cols>
    <col min="1" max="1" width="5.6640625" customWidth="1"/>
    <col min="2" max="2" width="6.6640625" style="3" customWidth="1"/>
    <col min="3" max="3" width="61.83203125" style="3" customWidth="1"/>
    <col min="4" max="4" width="13.1640625" style="119" customWidth="1"/>
    <col min="5" max="5" width="9.1640625" style="147" customWidth="1"/>
    <col min="6" max="6" width="9.5" style="147" customWidth="1"/>
    <col min="7" max="7" width="11.1640625" style="3" customWidth="1"/>
    <col min="8" max="8" width="20.1640625" style="3" customWidth="1"/>
    <col min="9" max="237" width="8.83203125" style="1" customWidth="1"/>
  </cols>
  <sheetData>
    <row r="1" spans="2:237" s="14" customFormat="1" ht="15" customHeight="1" x14ac:dyDescent="0.2">
      <c r="B1" s="12"/>
      <c r="C1" s="12"/>
      <c r="D1" s="148"/>
      <c r="E1" s="130"/>
      <c r="F1" s="130"/>
      <c r="G1" s="12"/>
      <c r="H1" s="12"/>
      <c r="I1" s="2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</row>
    <row r="2" spans="2:237" s="14" customFormat="1" ht="23" customHeight="1" x14ac:dyDescent="0.2">
      <c r="B2" s="12"/>
      <c r="C2" s="12"/>
      <c r="D2" s="148"/>
      <c r="E2" s="130"/>
      <c r="F2" s="130"/>
      <c r="G2" s="12"/>
      <c r="H2" s="12"/>
      <c r="I2" s="2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</row>
    <row r="3" spans="2:237" s="14" customFormat="1" ht="23" customHeight="1" x14ac:dyDescent="0.2">
      <c r="B3" s="12"/>
      <c r="C3" s="12"/>
      <c r="D3" s="148"/>
      <c r="E3" s="130"/>
      <c r="F3" s="130"/>
      <c r="G3" s="12"/>
      <c r="H3" s="12"/>
      <c r="I3" s="2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</row>
    <row r="4" spans="2:237" s="14" customFormat="1" ht="23" customHeight="1" x14ac:dyDescent="0.2">
      <c r="B4" s="12"/>
      <c r="C4" s="12"/>
      <c r="D4" s="148"/>
      <c r="E4" s="130"/>
      <c r="F4" s="130"/>
      <c r="G4" s="12"/>
      <c r="H4" s="12"/>
      <c r="I4" s="2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</row>
    <row r="5" spans="2:237" s="14" customFormat="1" ht="23" customHeight="1" x14ac:dyDescent="0.2">
      <c r="B5" s="12"/>
      <c r="C5" s="12"/>
      <c r="D5" s="148"/>
      <c r="E5" s="130"/>
      <c r="F5" s="130"/>
      <c r="G5" s="12"/>
      <c r="H5" s="12"/>
      <c r="I5" s="2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</row>
    <row r="6" spans="2:237" s="14" customFormat="1" ht="23" customHeight="1" x14ac:dyDescent="0.2">
      <c r="B6" s="12"/>
      <c r="C6" s="12"/>
      <c r="D6" s="148"/>
      <c r="E6" s="130"/>
      <c r="F6" s="130"/>
      <c r="G6" s="12"/>
      <c r="H6" s="12"/>
      <c r="I6" s="2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</row>
    <row r="7" spans="2:237" s="14" customFormat="1" ht="23" customHeight="1" x14ac:dyDescent="0.2">
      <c r="B7" s="12"/>
      <c r="C7" s="12"/>
      <c r="D7" s="148"/>
      <c r="E7" s="130"/>
      <c r="F7" s="130"/>
      <c r="G7" s="12"/>
      <c r="H7" s="12"/>
      <c r="I7" s="2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</row>
    <row r="8" spans="2:237" s="14" customFormat="1" ht="23" customHeight="1" thickBot="1" x14ac:dyDescent="0.25">
      <c r="B8" s="12"/>
      <c r="C8" s="12"/>
      <c r="D8" s="148"/>
      <c r="E8" s="130"/>
      <c r="F8" s="130"/>
      <c r="G8" s="12"/>
      <c r="H8" s="12"/>
      <c r="I8" s="2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</row>
    <row r="9" spans="2:237" s="11" customFormat="1" ht="32" customHeight="1" thickBot="1" x14ac:dyDescent="0.3">
      <c r="B9" s="193" t="s">
        <v>216</v>
      </c>
      <c r="C9" s="194"/>
      <c r="D9" s="194"/>
      <c r="E9" s="194"/>
      <c r="F9" s="194"/>
      <c r="G9" s="194"/>
      <c r="H9" s="195"/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</row>
    <row r="10" spans="2:237" s="8" customFormat="1" ht="32" customHeight="1" thickBot="1" x14ac:dyDescent="0.3">
      <c r="B10" s="202" t="s">
        <v>215</v>
      </c>
      <c r="C10" s="203"/>
      <c r="D10" s="203"/>
      <c r="E10" s="203"/>
      <c r="F10" s="203"/>
      <c r="G10" s="203"/>
      <c r="H10" s="204"/>
      <c r="I10" s="15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</row>
    <row r="11" spans="2:237" s="8" customFormat="1" ht="32" customHeight="1" thickBot="1" x14ac:dyDescent="0.3">
      <c r="B11" s="196" t="s">
        <v>214</v>
      </c>
      <c r="C11" s="197"/>
      <c r="D11" s="197"/>
      <c r="E11" s="197"/>
      <c r="F11" s="197"/>
      <c r="G11" s="197"/>
      <c r="H11" s="198"/>
      <c r="I11" s="15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</row>
    <row r="12" spans="2:237" s="6" customFormat="1" ht="19.25" customHeight="1" thickBot="1" x14ac:dyDescent="0.3">
      <c r="B12" s="16" t="s">
        <v>0</v>
      </c>
      <c r="C12" s="40" t="s">
        <v>1</v>
      </c>
      <c r="D12" s="16" t="s">
        <v>61</v>
      </c>
      <c r="E12" s="158" t="s">
        <v>2</v>
      </c>
      <c r="F12" s="131" t="s">
        <v>3</v>
      </c>
      <c r="G12" s="77" t="s">
        <v>62</v>
      </c>
      <c r="H12" s="16" t="s">
        <v>126</v>
      </c>
      <c r="I12" s="9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</row>
    <row r="13" spans="2:237" s="118" customFormat="1" ht="27.5" customHeight="1" x14ac:dyDescent="0.25">
      <c r="B13" s="113" t="s">
        <v>240</v>
      </c>
      <c r="C13" s="114" t="s">
        <v>63</v>
      </c>
      <c r="D13" s="149"/>
      <c r="E13" s="132"/>
      <c r="F13" s="132"/>
      <c r="G13" s="78"/>
      <c r="H13" s="115"/>
      <c r="I13" s="116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</row>
    <row r="14" spans="2:237" ht="92.5" customHeight="1" x14ac:dyDescent="0.2">
      <c r="B14" s="17"/>
      <c r="C14" s="41" t="s">
        <v>68</v>
      </c>
      <c r="D14" s="73" t="s">
        <v>130</v>
      </c>
      <c r="E14" s="159"/>
      <c r="F14" s="133">
        <v>1</v>
      </c>
      <c r="G14" s="79"/>
      <c r="H14" s="98"/>
      <c r="I14" s="2"/>
      <c r="J14" s="4"/>
    </row>
    <row r="15" spans="2:237" ht="32.5" customHeight="1" x14ac:dyDescent="0.2">
      <c r="B15" s="17"/>
      <c r="C15" s="41" t="s">
        <v>66</v>
      </c>
      <c r="D15" s="73"/>
      <c r="E15" s="159" t="s">
        <v>10</v>
      </c>
      <c r="F15" s="133">
        <v>2</v>
      </c>
      <c r="G15" s="79"/>
      <c r="H15" s="98"/>
      <c r="I15" s="2"/>
      <c r="J15" s="4"/>
    </row>
    <row r="16" spans="2:237" ht="36" customHeight="1" x14ac:dyDescent="0.2">
      <c r="B16" s="17"/>
      <c r="C16" s="41" t="s">
        <v>67</v>
      </c>
      <c r="D16" s="73"/>
      <c r="E16" s="159" t="s">
        <v>10</v>
      </c>
      <c r="F16" s="133">
        <v>2</v>
      </c>
      <c r="G16" s="79"/>
      <c r="H16" s="98"/>
      <c r="I16" s="2"/>
      <c r="J16" s="4"/>
    </row>
    <row r="17" spans="2:10" ht="69" customHeight="1" x14ac:dyDescent="0.2">
      <c r="B17" s="17"/>
      <c r="C17" s="42" t="s">
        <v>71</v>
      </c>
      <c r="D17" s="73" t="s">
        <v>64</v>
      </c>
      <c r="E17" s="159"/>
      <c r="F17" s="133">
        <v>1</v>
      </c>
      <c r="G17" s="79"/>
      <c r="H17" s="98"/>
      <c r="I17" s="2"/>
      <c r="J17" s="4"/>
    </row>
    <row r="18" spans="2:10" ht="50.5" customHeight="1" x14ac:dyDescent="0.2">
      <c r="B18" s="17"/>
      <c r="C18" s="42" t="s">
        <v>70</v>
      </c>
      <c r="D18" s="73"/>
      <c r="E18" s="159" t="s">
        <v>6</v>
      </c>
      <c r="F18" s="133">
        <v>100</v>
      </c>
      <c r="G18" s="79"/>
      <c r="H18" s="98"/>
      <c r="I18" s="2"/>
      <c r="J18" s="4"/>
    </row>
    <row r="19" spans="2:10" ht="34.75" customHeight="1" x14ac:dyDescent="0.2">
      <c r="B19" s="17"/>
      <c r="C19" s="41" t="s">
        <v>65</v>
      </c>
      <c r="D19" s="73"/>
      <c r="E19" s="159" t="s">
        <v>7</v>
      </c>
      <c r="F19" s="133">
        <v>8</v>
      </c>
      <c r="G19" s="79"/>
      <c r="H19" s="98"/>
      <c r="I19" s="2"/>
      <c r="J19" s="4"/>
    </row>
    <row r="20" spans="2:10" ht="34.75" customHeight="1" x14ac:dyDescent="0.2">
      <c r="B20" s="17"/>
      <c r="C20" s="41" t="s">
        <v>134</v>
      </c>
      <c r="D20" s="73"/>
      <c r="E20" s="159" t="s">
        <v>6</v>
      </c>
      <c r="F20" s="133">
        <v>120</v>
      </c>
      <c r="G20" s="79"/>
      <c r="H20" s="98"/>
      <c r="I20" s="2"/>
      <c r="J20" s="4"/>
    </row>
    <row r="21" spans="2:10" ht="34.75" customHeight="1" x14ac:dyDescent="0.2">
      <c r="B21" s="17"/>
      <c r="C21" s="41" t="s">
        <v>133</v>
      </c>
      <c r="D21" s="73" t="s">
        <v>132</v>
      </c>
      <c r="E21" s="159" t="s">
        <v>6</v>
      </c>
      <c r="F21" s="133">
        <v>1</v>
      </c>
      <c r="G21" s="79"/>
      <c r="H21" s="98"/>
      <c r="I21" s="2"/>
      <c r="J21" s="4"/>
    </row>
    <row r="22" spans="2:10" ht="34.75" customHeight="1" x14ac:dyDescent="0.2">
      <c r="B22" s="17"/>
      <c r="C22" s="41" t="s">
        <v>135</v>
      </c>
      <c r="D22" s="73" t="s">
        <v>136</v>
      </c>
      <c r="E22" s="159" t="s">
        <v>6</v>
      </c>
      <c r="F22" s="133">
        <v>2</v>
      </c>
      <c r="G22" s="79"/>
      <c r="H22" s="98"/>
      <c r="I22" s="2"/>
      <c r="J22" s="4"/>
    </row>
    <row r="23" spans="2:10" ht="24.5" customHeight="1" x14ac:dyDescent="0.2">
      <c r="B23" s="129"/>
      <c r="C23" s="185" t="s">
        <v>255</v>
      </c>
      <c r="D23" s="186"/>
      <c r="E23" s="186"/>
      <c r="F23" s="186"/>
      <c r="G23" s="187"/>
      <c r="H23" s="98"/>
      <c r="I23" s="2"/>
      <c r="J23" s="4"/>
    </row>
    <row r="24" spans="2:10" ht="31.25" customHeight="1" x14ac:dyDescent="0.2">
      <c r="B24" s="18" t="s">
        <v>241</v>
      </c>
      <c r="C24" s="43" t="s">
        <v>60</v>
      </c>
      <c r="D24" s="73"/>
      <c r="E24" s="159"/>
      <c r="F24" s="133"/>
      <c r="G24" s="79"/>
      <c r="H24" s="98"/>
      <c r="I24" s="2"/>
      <c r="J24" s="4"/>
    </row>
    <row r="25" spans="2:10" ht="40.75" customHeight="1" x14ac:dyDescent="0.2">
      <c r="B25" s="17"/>
      <c r="C25" s="42" t="s">
        <v>137</v>
      </c>
      <c r="D25" s="73" t="s">
        <v>69</v>
      </c>
      <c r="E25" s="159" t="s">
        <v>9</v>
      </c>
      <c r="F25" s="133"/>
      <c r="G25" s="79"/>
      <c r="H25" s="98"/>
      <c r="I25" s="2"/>
      <c r="J25" s="4"/>
    </row>
    <row r="26" spans="2:10" ht="46.75" customHeight="1" x14ac:dyDescent="0.2">
      <c r="B26" s="17"/>
      <c r="C26" s="44" t="s">
        <v>72</v>
      </c>
      <c r="D26" s="73"/>
      <c r="E26" s="159" t="s">
        <v>6</v>
      </c>
      <c r="F26" s="133">
        <v>24</v>
      </c>
      <c r="G26" s="79"/>
      <c r="H26" s="98"/>
      <c r="I26" s="2"/>
      <c r="J26" s="4"/>
    </row>
    <row r="27" spans="2:10" ht="23.5" customHeight="1" x14ac:dyDescent="0.2">
      <c r="B27" s="17"/>
      <c r="C27" s="44" t="s">
        <v>73</v>
      </c>
      <c r="D27" s="73"/>
      <c r="E27" s="159" t="s">
        <v>6</v>
      </c>
      <c r="F27" s="133">
        <v>200</v>
      </c>
      <c r="G27" s="79"/>
      <c r="H27" s="98"/>
      <c r="I27" s="2"/>
      <c r="J27" s="4"/>
    </row>
    <row r="28" spans="2:10" ht="31.75" customHeight="1" x14ac:dyDescent="0.2">
      <c r="B28" s="19"/>
      <c r="C28" s="41" t="s">
        <v>74</v>
      </c>
      <c r="D28" s="73"/>
      <c r="E28" s="160" t="s">
        <v>10</v>
      </c>
      <c r="F28" s="133">
        <v>25</v>
      </c>
      <c r="G28" s="79"/>
      <c r="H28" s="98"/>
      <c r="I28" s="2"/>
      <c r="J28" s="4"/>
    </row>
    <row r="29" spans="2:10" ht="31.75" customHeight="1" x14ac:dyDescent="0.2">
      <c r="B29" s="19"/>
      <c r="C29" s="41" t="s">
        <v>112</v>
      </c>
      <c r="D29" s="73" t="s">
        <v>113</v>
      </c>
      <c r="E29" s="160" t="s">
        <v>6</v>
      </c>
      <c r="F29" s="133">
        <v>6</v>
      </c>
      <c r="G29" s="79"/>
      <c r="H29" s="98"/>
      <c r="I29" s="2"/>
      <c r="J29" s="4"/>
    </row>
    <row r="30" spans="2:10" ht="23.5" customHeight="1" x14ac:dyDescent="0.2">
      <c r="B30" s="128"/>
      <c r="C30" s="185" t="s">
        <v>255</v>
      </c>
      <c r="D30" s="186"/>
      <c r="E30" s="186"/>
      <c r="F30" s="186"/>
      <c r="G30" s="187"/>
      <c r="H30" s="98"/>
      <c r="I30" s="2"/>
      <c r="J30" s="4"/>
    </row>
    <row r="31" spans="2:10" ht="40.75" customHeight="1" x14ac:dyDescent="0.2">
      <c r="B31" s="20">
        <v>3</v>
      </c>
      <c r="C31" s="45" t="s">
        <v>82</v>
      </c>
      <c r="D31" s="73"/>
      <c r="E31" s="160"/>
      <c r="F31" s="133"/>
      <c r="G31" s="79"/>
      <c r="H31" s="98"/>
      <c r="I31" s="2"/>
      <c r="J31" s="4"/>
    </row>
    <row r="32" spans="2:10" ht="98.5" customHeight="1" x14ac:dyDescent="0.2">
      <c r="B32" s="17"/>
      <c r="C32" s="46" t="s">
        <v>75</v>
      </c>
      <c r="D32" s="73"/>
      <c r="E32" s="159" t="s">
        <v>4</v>
      </c>
      <c r="F32" s="133">
        <v>1600</v>
      </c>
      <c r="G32" s="79"/>
      <c r="H32" s="98"/>
      <c r="I32" s="2"/>
      <c r="J32" s="4"/>
    </row>
    <row r="33" spans="2:10" ht="46.75" customHeight="1" x14ac:dyDescent="0.2">
      <c r="B33" s="17"/>
      <c r="C33" s="47" t="s">
        <v>76</v>
      </c>
      <c r="D33" s="73" t="s">
        <v>138</v>
      </c>
      <c r="E33" s="159" t="s">
        <v>6</v>
      </c>
      <c r="F33" s="133">
        <v>2</v>
      </c>
      <c r="G33" s="79"/>
      <c r="H33" s="98"/>
      <c r="I33" s="2"/>
      <c r="J33" s="4"/>
    </row>
    <row r="34" spans="2:10" ht="25" customHeight="1" x14ac:dyDescent="0.2">
      <c r="B34" s="17"/>
      <c r="C34" s="42" t="s">
        <v>77</v>
      </c>
      <c r="D34" s="73"/>
      <c r="E34" s="159" t="s">
        <v>78</v>
      </c>
      <c r="F34" s="133">
        <v>1600</v>
      </c>
      <c r="G34" s="79"/>
      <c r="H34" s="98"/>
      <c r="I34" s="2"/>
      <c r="J34" s="4"/>
    </row>
    <row r="35" spans="2:10" ht="48.5" customHeight="1" x14ac:dyDescent="0.2">
      <c r="B35" s="17"/>
      <c r="C35" s="46" t="s">
        <v>79</v>
      </c>
      <c r="D35" s="73"/>
      <c r="E35" s="159" t="s">
        <v>5</v>
      </c>
      <c r="F35" s="133">
        <f>20*80*10.9/55</f>
        <v>317.09090909090907</v>
      </c>
      <c r="G35" s="79"/>
      <c r="H35" s="98"/>
      <c r="I35" s="2"/>
      <c r="J35" s="4"/>
    </row>
    <row r="36" spans="2:10" ht="48" customHeight="1" x14ac:dyDescent="0.2">
      <c r="B36" s="17"/>
      <c r="C36" s="41" t="s">
        <v>139</v>
      </c>
      <c r="D36" s="73"/>
      <c r="E36" s="160"/>
      <c r="F36" s="133"/>
      <c r="G36" s="79"/>
      <c r="H36" s="98"/>
      <c r="I36" s="2"/>
      <c r="J36" s="4"/>
    </row>
    <row r="37" spans="2:10" ht="34.25" customHeight="1" x14ac:dyDescent="0.2">
      <c r="B37" s="17"/>
      <c r="C37" s="41" t="s">
        <v>141</v>
      </c>
      <c r="D37" s="73" t="s">
        <v>142</v>
      </c>
      <c r="E37" s="160" t="s">
        <v>9</v>
      </c>
      <c r="F37" s="133">
        <f>200*3.5*10.9</f>
        <v>7630</v>
      </c>
      <c r="G37" s="79"/>
      <c r="H37" s="98"/>
      <c r="I37" s="2"/>
      <c r="J37" s="4"/>
    </row>
    <row r="38" spans="2:10" ht="37.75" customHeight="1" x14ac:dyDescent="0.2">
      <c r="B38" s="17"/>
      <c r="C38" s="42" t="s">
        <v>80</v>
      </c>
      <c r="D38" s="73" t="s">
        <v>143</v>
      </c>
      <c r="E38" s="160" t="s">
        <v>9</v>
      </c>
      <c r="F38" s="133">
        <f>1600*10.9</f>
        <v>17440</v>
      </c>
      <c r="G38" s="79"/>
      <c r="H38" s="98"/>
      <c r="I38" s="2"/>
      <c r="J38" s="4"/>
    </row>
    <row r="39" spans="2:10" ht="49.25" customHeight="1" x14ac:dyDescent="0.2">
      <c r="B39" s="17"/>
      <c r="C39" s="46" t="s">
        <v>81</v>
      </c>
      <c r="D39" s="73"/>
      <c r="E39" s="160"/>
      <c r="F39" s="133"/>
      <c r="G39" s="79"/>
      <c r="H39" s="98"/>
      <c r="I39" s="2"/>
      <c r="J39" s="4"/>
    </row>
    <row r="40" spans="2:10" ht="25.25" customHeight="1" x14ac:dyDescent="0.2">
      <c r="B40" s="17"/>
      <c r="C40" s="41" t="s">
        <v>144</v>
      </c>
      <c r="D40" s="73"/>
      <c r="E40" s="160" t="s">
        <v>9</v>
      </c>
      <c r="F40" s="133">
        <v>1200</v>
      </c>
      <c r="G40" s="79"/>
      <c r="H40" s="99"/>
      <c r="I40" s="2"/>
      <c r="J40" s="4"/>
    </row>
    <row r="41" spans="2:10" ht="30" customHeight="1" x14ac:dyDescent="0.2">
      <c r="B41" s="17"/>
      <c r="C41" s="41" t="s">
        <v>140</v>
      </c>
      <c r="D41" s="73" t="s">
        <v>83</v>
      </c>
      <c r="E41" s="160" t="s">
        <v>6</v>
      </c>
      <c r="F41" s="133">
        <v>150</v>
      </c>
      <c r="G41" s="79"/>
      <c r="H41" s="99"/>
      <c r="I41" s="2"/>
      <c r="J41" s="4"/>
    </row>
    <row r="42" spans="2:10" ht="49.25" customHeight="1" x14ac:dyDescent="0.2">
      <c r="B42" s="17"/>
      <c r="C42" s="41" t="s">
        <v>89</v>
      </c>
      <c r="D42" s="73"/>
      <c r="E42" s="160" t="s">
        <v>10</v>
      </c>
      <c r="F42" s="133">
        <v>20</v>
      </c>
      <c r="G42" s="79"/>
      <c r="H42" s="99"/>
      <c r="I42" s="2"/>
      <c r="J42" s="4"/>
    </row>
    <row r="43" spans="2:10" ht="33.5" customHeight="1" x14ac:dyDescent="0.2">
      <c r="B43" s="17"/>
      <c r="C43" s="41" t="s">
        <v>92</v>
      </c>
      <c r="D43" s="73"/>
      <c r="E43" s="160"/>
      <c r="F43" s="133"/>
      <c r="G43" s="79"/>
      <c r="H43" s="99"/>
      <c r="I43" s="2"/>
      <c r="J43" s="4"/>
    </row>
    <row r="44" spans="2:10" ht="21.5" customHeight="1" x14ac:dyDescent="0.2">
      <c r="B44" s="17"/>
      <c r="C44" s="41" t="s">
        <v>84</v>
      </c>
      <c r="D44" s="73" t="s">
        <v>91</v>
      </c>
      <c r="E44" s="160" t="s">
        <v>90</v>
      </c>
      <c r="F44" s="133"/>
      <c r="G44" s="79"/>
      <c r="H44" s="99"/>
      <c r="I44" s="2"/>
      <c r="J44" s="4"/>
    </row>
    <row r="45" spans="2:10" ht="21.5" customHeight="1" x14ac:dyDescent="0.2">
      <c r="B45" s="17"/>
      <c r="C45" s="41" t="s">
        <v>85</v>
      </c>
      <c r="D45" s="73"/>
      <c r="E45" s="160" t="s">
        <v>6</v>
      </c>
      <c r="F45" s="133">
        <v>20</v>
      </c>
      <c r="G45" s="79"/>
      <c r="H45" s="99"/>
      <c r="I45" s="2"/>
      <c r="J45" s="4"/>
    </row>
    <row r="46" spans="2:10" ht="21.5" customHeight="1" x14ac:dyDescent="0.2">
      <c r="B46" s="17"/>
      <c r="C46" s="41" t="s">
        <v>86</v>
      </c>
      <c r="D46" s="73"/>
      <c r="E46" s="160" t="s">
        <v>10</v>
      </c>
      <c r="F46" s="133">
        <v>15</v>
      </c>
      <c r="G46" s="79"/>
      <c r="H46" s="99"/>
      <c r="I46" s="2"/>
      <c r="J46" s="4"/>
    </row>
    <row r="47" spans="2:10" ht="21.5" customHeight="1" x14ac:dyDescent="0.2">
      <c r="B47" s="17"/>
      <c r="C47" s="41" t="s">
        <v>87</v>
      </c>
      <c r="D47" s="73"/>
      <c r="E47" s="160"/>
      <c r="F47" s="133"/>
      <c r="G47" s="79"/>
      <c r="H47" s="99"/>
      <c r="I47" s="2"/>
      <c r="J47" s="4"/>
    </row>
    <row r="48" spans="2:10" ht="52.25" customHeight="1" x14ac:dyDescent="0.2">
      <c r="B48" s="17"/>
      <c r="C48" s="41" t="s">
        <v>88</v>
      </c>
      <c r="D48" s="73"/>
      <c r="E48" s="160"/>
      <c r="F48" s="133"/>
      <c r="G48" s="79"/>
      <c r="H48" s="99"/>
      <c r="I48" s="2"/>
      <c r="J48" s="4"/>
    </row>
    <row r="49" spans="2:10" ht="32.5" customHeight="1" x14ac:dyDescent="0.2">
      <c r="B49" s="17"/>
      <c r="C49" s="41" t="s">
        <v>93</v>
      </c>
      <c r="D49" s="73"/>
      <c r="E49" s="160" t="s">
        <v>90</v>
      </c>
      <c r="F49" s="133"/>
      <c r="G49" s="79"/>
      <c r="H49" s="99"/>
      <c r="I49" s="2"/>
      <c r="J49" s="4"/>
    </row>
    <row r="50" spans="2:10" ht="32.5" customHeight="1" x14ac:dyDescent="0.2">
      <c r="B50" s="17"/>
      <c r="C50" s="41" t="s">
        <v>145</v>
      </c>
      <c r="D50" s="73"/>
      <c r="E50" s="160"/>
      <c r="F50" s="133"/>
      <c r="G50" s="79"/>
      <c r="H50" s="99"/>
      <c r="I50" s="2"/>
      <c r="J50" s="4"/>
    </row>
    <row r="51" spans="2:10" ht="22.75" customHeight="1" x14ac:dyDescent="0.2">
      <c r="B51" s="127"/>
      <c r="C51" s="185" t="s">
        <v>255</v>
      </c>
      <c r="D51" s="186"/>
      <c r="E51" s="186"/>
      <c r="F51" s="186"/>
      <c r="G51" s="187"/>
      <c r="H51" s="99"/>
      <c r="I51" s="2"/>
      <c r="J51" s="4"/>
    </row>
    <row r="52" spans="2:10" ht="27" customHeight="1" x14ac:dyDescent="0.2">
      <c r="B52" s="21" t="s">
        <v>242</v>
      </c>
      <c r="C52" s="48" t="s">
        <v>97</v>
      </c>
      <c r="D52" s="150"/>
      <c r="E52" s="161"/>
      <c r="F52" s="134"/>
      <c r="G52" s="80"/>
      <c r="H52" s="100"/>
      <c r="I52" s="2"/>
      <c r="J52" s="4"/>
    </row>
    <row r="53" spans="2:10" ht="47.5" customHeight="1" x14ac:dyDescent="0.2">
      <c r="B53" s="22"/>
      <c r="C53" s="42" t="s">
        <v>94</v>
      </c>
      <c r="D53" s="74"/>
      <c r="E53" s="162" t="s">
        <v>147</v>
      </c>
      <c r="F53" s="135">
        <f>3500*10.768</f>
        <v>37688</v>
      </c>
      <c r="G53" s="81"/>
      <c r="H53" s="101"/>
      <c r="I53" s="2"/>
      <c r="J53" s="4"/>
    </row>
    <row r="54" spans="2:10" ht="172" customHeight="1" x14ac:dyDescent="0.2">
      <c r="B54" s="22"/>
      <c r="C54" s="44" t="s">
        <v>261</v>
      </c>
      <c r="D54" s="74"/>
      <c r="E54" s="162" t="s">
        <v>7</v>
      </c>
      <c r="F54" s="135">
        <v>150</v>
      </c>
      <c r="G54" s="81"/>
      <c r="H54" s="101"/>
      <c r="I54" s="2"/>
      <c r="J54" s="4"/>
    </row>
    <row r="55" spans="2:10" ht="38.5" customHeight="1" x14ac:dyDescent="0.2">
      <c r="B55" s="22"/>
      <c r="C55" s="49" t="s">
        <v>95</v>
      </c>
      <c r="D55" s="74"/>
      <c r="E55" s="163"/>
      <c r="F55" s="135"/>
      <c r="G55" s="81"/>
      <c r="H55" s="101"/>
      <c r="I55" s="2"/>
      <c r="J55" s="4"/>
    </row>
    <row r="56" spans="2:10" ht="31.25" customHeight="1" x14ac:dyDescent="0.2">
      <c r="B56" s="23"/>
      <c r="C56" s="50" t="s">
        <v>146</v>
      </c>
      <c r="D56" s="76"/>
      <c r="E56" s="164"/>
      <c r="F56" s="136"/>
      <c r="G56" s="82"/>
      <c r="H56" s="100"/>
      <c r="I56" s="2"/>
      <c r="J56" s="4"/>
    </row>
    <row r="57" spans="2:10" ht="46.75" customHeight="1" x14ac:dyDescent="0.2">
      <c r="B57" s="23"/>
      <c r="C57" s="50" t="s">
        <v>148</v>
      </c>
      <c r="D57" s="76"/>
      <c r="E57" s="164"/>
      <c r="F57" s="136"/>
      <c r="G57" s="82"/>
      <c r="H57" s="100"/>
      <c r="I57" s="2"/>
      <c r="J57" s="4"/>
    </row>
    <row r="58" spans="2:10" ht="22.75" customHeight="1" x14ac:dyDescent="0.2">
      <c r="B58" s="23"/>
      <c r="C58" s="185" t="s">
        <v>255</v>
      </c>
      <c r="D58" s="186"/>
      <c r="E58" s="186"/>
      <c r="F58" s="186"/>
      <c r="G58" s="187"/>
      <c r="H58" s="100"/>
      <c r="I58" s="2"/>
      <c r="J58" s="4"/>
    </row>
    <row r="59" spans="2:10" ht="27" customHeight="1" x14ac:dyDescent="0.2">
      <c r="B59" s="21" t="s">
        <v>243</v>
      </c>
      <c r="C59" s="48" t="s">
        <v>127</v>
      </c>
      <c r="D59" s="150"/>
      <c r="E59" s="161"/>
      <c r="F59" s="134"/>
      <c r="G59" s="80"/>
      <c r="H59" s="100"/>
      <c r="I59" s="2"/>
      <c r="J59" s="4"/>
    </row>
    <row r="60" spans="2:10" ht="47.5" customHeight="1" x14ac:dyDescent="0.2">
      <c r="B60" s="22"/>
      <c r="C60" s="51" t="s">
        <v>116</v>
      </c>
      <c r="D60" s="74"/>
      <c r="E60" s="162" t="s">
        <v>4</v>
      </c>
      <c r="F60" s="135">
        <v>37688</v>
      </c>
      <c r="G60" s="81"/>
      <c r="H60" s="101"/>
      <c r="I60" s="2"/>
      <c r="J60" s="4"/>
    </row>
    <row r="61" spans="2:10" ht="168" customHeight="1" x14ac:dyDescent="0.2">
      <c r="B61" s="22"/>
      <c r="C61" s="52" t="s">
        <v>262</v>
      </c>
      <c r="D61" s="74"/>
      <c r="E61" s="162" t="s">
        <v>7</v>
      </c>
      <c r="F61" s="135">
        <v>150</v>
      </c>
      <c r="G61" s="81"/>
      <c r="H61" s="101"/>
      <c r="I61" s="2"/>
      <c r="J61" s="4"/>
    </row>
    <row r="62" spans="2:10" ht="55.75" customHeight="1" x14ac:dyDescent="0.2">
      <c r="B62" s="22"/>
      <c r="C62" s="49" t="s">
        <v>96</v>
      </c>
      <c r="D62" s="74"/>
      <c r="E62" s="163" t="s">
        <v>90</v>
      </c>
      <c r="F62" s="135">
        <v>1</v>
      </c>
      <c r="G62" s="81"/>
      <c r="H62" s="101"/>
      <c r="I62" s="2"/>
      <c r="J62" s="4"/>
    </row>
    <row r="63" spans="2:10" ht="22.75" customHeight="1" x14ac:dyDescent="0.2">
      <c r="B63" s="23"/>
      <c r="C63" s="50" t="s">
        <v>146</v>
      </c>
      <c r="D63" s="74"/>
      <c r="E63" s="163"/>
      <c r="F63" s="135"/>
      <c r="G63" s="81"/>
      <c r="H63" s="101"/>
      <c r="I63" s="2"/>
      <c r="J63" s="4"/>
    </row>
    <row r="64" spans="2:10" ht="45.5" customHeight="1" x14ac:dyDescent="0.2">
      <c r="B64" s="23"/>
      <c r="C64" s="50" t="s">
        <v>148</v>
      </c>
      <c r="D64" s="74"/>
      <c r="E64" s="163"/>
      <c r="F64" s="135"/>
      <c r="G64" s="81"/>
      <c r="H64" s="101"/>
      <c r="I64" s="2"/>
      <c r="J64" s="4"/>
    </row>
    <row r="65" spans="2:32" ht="23" customHeight="1" x14ac:dyDescent="0.2">
      <c r="B65" s="125"/>
      <c r="C65" s="185" t="s">
        <v>255</v>
      </c>
      <c r="D65" s="186"/>
      <c r="E65" s="186"/>
      <c r="F65" s="186"/>
      <c r="G65" s="187"/>
      <c r="H65" s="126"/>
      <c r="I65" s="2"/>
      <c r="J65" s="4"/>
    </row>
    <row r="66" spans="2:32" ht="18.75" customHeight="1" x14ac:dyDescent="0.2">
      <c r="B66" s="35">
        <v>6</v>
      </c>
      <c r="C66" s="72" t="s">
        <v>233</v>
      </c>
      <c r="D66" s="151"/>
      <c r="E66" s="165"/>
      <c r="F66" s="137"/>
      <c r="G66" s="123"/>
      <c r="H66" s="124"/>
      <c r="I66" s="2"/>
    </row>
    <row r="67" spans="2:32" ht="18.75" customHeight="1" x14ac:dyDescent="0.2">
      <c r="B67" s="121"/>
      <c r="C67" s="122" t="s">
        <v>234</v>
      </c>
      <c r="D67" s="151"/>
      <c r="E67" s="165"/>
      <c r="F67" s="137"/>
      <c r="G67" s="123"/>
      <c r="H67" s="124"/>
      <c r="I67" s="2"/>
    </row>
    <row r="68" spans="2:32" ht="18.75" customHeight="1" x14ac:dyDescent="0.2">
      <c r="B68" s="121"/>
      <c r="C68" s="122" t="s">
        <v>235</v>
      </c>
      <c r="D68" s="151"/>
      <c r="E68" s="165"/>
      <c r="F68" s="137"/>
      <c r="G68" s="123"/>
      <c r="H68" s="124"/>
      <c r="I68" s="2"/>
    </row>
    <row r="69" spans="2:32" ht="18.75" customHeight="1" x14ac:dyDescent="0.2">
      <c r="B69" s="121"/>
      <c r="C69" s="122" t="s">
        <v>236</v>
      </c>
      <c r="D69" s="151"/>
      <c r="E69" s="165"/>
      <c r="F69" s="137"/>
      <c r="G69" s="123"/>
      <c r="H69" s="124"/>
      <c r="I69" s="2"/>
    </row>
    <row r="70" spans="2:32" ht="18.75" customHeight="1" x14ac:dyDescent="0.2">
      <c r="B70" s="121"/>
      <c r="C70" s="122" t="s">
        <v>237</v>
      </c>
      <c r="D70" s="151"/>
      <c r="E70" s="165"/>
      <c r="F70" s="137"/>
      <c r="G70" s="123"/>
      <c r="H70" s="124"/>
      <c r="I70" s="2"/>
    </row>
    <row r="71" spans="2:32" ht="18.75" customHeight="1" x14ac:dyDescent="0.2">
      <c r="B71" s="121"/>
      <c r="C71" s="122" t="s">
        <v>238</v>
      </c>
      <c r="D71" s="151"/>
      <c r="E71" s="165"/>
      <c r="F71" s="137"/>
      <c r="G71" s="123"/>
      <c r="H71" s="124"/>
      <c r="I71" s="2"/>
    </row>
    <row r="72" spans="2:32" ht="18.75" customHeight="1" x14ac:dyDescent="0.2">
      <c r="B72" s="121"/>
      <c r="C72" s="122" t="s">
        <v>239</v>
      </c>
      <c r="D72" s="151"/>
      <c r="E72" s="165"/>
      <c r="F72" s="137"/>
      <c r="G72" s="123"/>
      <c r="H72" s="124"/>
      <c r="I72" s="2"/>
    </row>
    <row r="73" spans="2:32" ht="22.25" customHeight="1" x14ac:dyDescent="0.2">
      <c r="B73" s="23"/>
      <c r="C73" s="185" t="s">
        <v>255</v>
      </c>
      <c r="D73" s="186"/>
      <c r="E73" s="186"/>
      <c r="F73" s="186"/>
      <c r="G73" s="187"/>
      <c r="H73" s="101"/>
      <c r="I73" s="2"/>
      <c r="J73" s="4"/>
    </row>
    <row r="74" spans="2:32" ht="22.25" customHeight="1" x14ac:dyDescent="0.2">
      <c r="B74" s="24" t="s">
        <v>244</v>
      </c>
      <c r="C74" s="53" t="s">
        <v>99</v>
      </c>
      <c r="D74" s="74"/>
      <c r="E74" s="163"/>
      <c r="F74" s="135"/>
      <c r="G74" s="81"/>
      <c r="H74" s="101"/>
      <c r="I74" s="2"/>
      <c r="J74" s="4"/>
    </row>
    <row r="75" spans="2:32" ht="37.75" customHeight="1" x14ac:dyDescent="0.2">
      <c r="B75" s="22"/>
      <c r="C75" s="54" t="s">
        <v>98</v>
      </c>
      <c r="D75" s="74"/>
      <c r="E75" s="163" t="s">
        <v>9</v>
      </c>
      <c r="F75" s="135">
        <v>88000</v>
      </c>
      <c r="G75" s="81"/>
      <c r="H75" s="101"/>
      <c r="I75" s="2"/>
      <c r="J75" s="4"/>
    </row>
    <row r="76" spans="2:32" ht="60.5" customHeight="1" x14ac:dyDescent="0.2">
      <c r="B76" s="22"/>
      <c r="C76" s="55" t="s">
        <v>100</v>
      </c>
      <c r="D76" s="74"/>
      <c r="E76" s="163" t="s">
        <v>9</v>
      </c>
      <c r="F76" s="135">
        <v>130000</v>
      </c>
      <c r="G76" s="81"/>
      <c r="H76" s="101"/>
      <c r="I76" s="2"/>
      <c r="J76" s="4"/>
    </row>
    <row r="77" spans="2:32" ht="39.5" customHeight="1" x14ac:dyDescent="0.2">
      <c r="B77" s="22"/>
      <c r="C77" s="56" t="s">
        <v>101</v>
      </c>
      <c r="D77" s="74"/>
      <c r="E77" s="163" t="s">
        <v>6</v>
      </c>
      <c r="F77" s="135">
        <v>600</v>
      </c>
      <c r="G77" s="81"/>
      <c r="H77" s="101"/>
      <c r="I77" s="2"/>
      <c r="J77" s="4"/>
    </row>
    <row r="78" spans="2:32" ht="37.25" customHeight="1" x14ac:dyDescent="0.2">
      <c r="B78" s="22"/>
      <c r="C78" s="57" t="s">
        <v>102</v>
      </c>
      <c r="D78" s="74"/>
      <c r="E78" s="163" t="s">
        <v>6</v>
      </c>
      <c r="F78" s="135">
        <v>300</v>
      </c>
      <c r="G78" s="81"/>
      <c r="H78" s="101"/>
      <c r="I78" s="2"/>
      <c r="J78" s="4"/>
    </row>
    <row r="79" spans="2:32" ht="37.25" customHeight="1" x14ac:dyDescent="0.2">
      <c r="B79" s="22"/>
      <c r="C79" s="57" t="s">
        <v>149</v>
      </c>
      <c r="D79" s="74" t="s">
        <v>109</v>
      </c>
      <c r="E79" s="163" t="s">
        <v>6</v>
      </c>
      <c r="F79" s="135">
        <v>12</v>
      </c>
      <c r="G79" s="81"/>
      <c r="H79" s="101"/>
      <c r="I79" s="2"/>
      <c r="J79" s="4"/>
    </row>
    <row r="80" spans="2:32" ht="51" customHeight="1" x14ac:dyDescent="0.2">
      <c r="B80" s="22"/>
      <c r="C80" s="55" t="s">
        <v>103</v>
      </c>
      <c r="D80" s="74"/>
      <c r="E80" s="163" t="s">
        <v>10</v>
      </c>
      <c r="F80" s="135">
        <v>150</v>
      </c>
      <c r="G80" s="81"/>
      <c r="H80" s="101"/>
      <c r="I80" s="2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2:32" ht="33" customHeight="1" x14ac:dyDescent="0.2">
      <c r="B81" s="22"/>
      <c r="C81" s="58" t="s">
        <v>92</v>
      </c>
      <c r="D81" s="152"/>
      <c r="E81" s="166" t="s">
        <v>6</v>
      </c>
      <c r="F81" s="138">
        <v>350</v>
      </c>
      <c r="G81" s="89"/>
      <c r="H81" s="102"/>
      <c r="I81" s="2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2:32" ht="26.5" customHeight="1" x14ac:dyDescent="0.2">
      <c r="B82" s="22"/>
      <c r="C82" s="55" t="s">
        <v>84</v>
      </c>
      <c r="D82" s="73" t="s">
        <v>91</v>
      </c>
      <c r="E82" s="160" t="s">
        <v>90</v>
      </c>
      <c r="F82" s="133"/>
      <c r="G82" s="79"/>
      <c r="H82" s="99"/>
      <c r="I82" s="2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2:32" ht="26.5" customHeight="1" x14ac:dyDescent="0.2">
      <c r="B83" s="25"/>
      <c r="C83" s="55" t="s">
        <v>104</v>
      </c>
      <c r="D83" s="73"/>
      <c r="E83" s="160" t="s">
        <v>6</v>
      </c>
      <c r="F83" s="133">
        <v>200</v>
      </c>
      <c r="G83" s="79"/>
      <c r="H83" s="99"/>
      <c r="I83" s="2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2:32" ht="26.5" customHeight="1" x14ac:dyDescent="0.2">
      <c r="B84" s="17"/>
      <c r="C84" s="55" t="s">
        <v>105</v>
      </c>
      <c r="D84" s="73" t="s">
        <v>150</v>
      </c>
      <c r="E84" s="160" t="s">
        <v>108</v>
      </c>
      <c r="F84" s="133">
        <v>240</v>
      </c>
      <c r="G84" s="79"/>
      <c r="H84" s="99"/>
      <c r="I84" s="2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2:32" ht="42" customHeight="1" x14ac:dyDescent="0.2">
      <c r="B85" s="17"/>
      <c r="C85" s="55" t="s">
        <v>107</v>
      </c>
      <c r="D85" s="73" t="s">
        <v>106</v>
      </c>
      <c r="E85" s="160" t="s">
        <v>90</v>
      </c>
      <c r="F85" s="133">
        <v>240</v>
      </c>
      <c r="G85" s="79"/>
      <c r="H85" s="99"/>
      <c r="I85" s="2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2:32" ht="52.75" customHeight="1" x14ac:dyDescent="0.2">
      <c r="B86" s="26"/>
      <c r="C86" s="55" t="s">
        <v>148</v>
      </c>
      <c r="D86" s="73"/>
      <c r="E86" s="160"/>
      <c r="F86" s="133"/>
      <c r="G86" s="79"/>
      <c r="H86" s="99"/>
      <c r="I86" s="2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2:32" ht="24" customHeight="1" x14ac:dyDescent="0.2">
      <c r="B87" s="26"/>
      <c r="C87" s="185" t="s">
        <v>255</v>
      </c>
      <c r="D87" s="186"/>
      <c r="E87" s="186"/>
      <c r="F87" s="186"/>
      <c r="G87" s="187"/>
      <c r="H87" s="99"/>
      <c r="I87" s="2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2:32" ht="18" customHeight="1" x14ac:dyDescent="0.2">
      <c r="B88" s="27" t="s">
        <v>245</v>
      </c>
      <c r="C88" s="59" t="s">
        <v>8</v>
      </c>
      <c r="D88" s="153"/>
      <c r="E88" s="167"/>
      <c r="F88" s="139"/>
      <c r="G88" s="83"/>
      <c r="H88" s="99"/>
      <c r="I88" s="2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2:32" ht="57.5" customHeight="1" x14ac:dyDescent="0.2">
      <c r="B89" s="22"/>
      <c r="C89" s="55" t="s">
        <v>110</v>
      </c>
      <c r="D89" s="73"/>
      <c r="E89" s="159" t="s">
        <v>9</v>
      </c>
      <c r="F89" s="133">
        <v>100000</v>
      </c>
      <c r="G89" s="79"/>
      <c r="H89" s="99"/>
      <c r="I89" s="2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2:32" ht="50.5" customHeight="1" x14ac:dyDescent="0.2">
      <c r="B90" s="22"/>
      <c r="C90" s="55" t="s">
        <v>151</v>
      </c>
      <c r="D90" s="73" t="s">
        <v>114</v>
      </c>
      <c r="E90" s="160" t="s">
        <v>90</v>
      </c>
      <c r="F90" s="133"/>
      <c r="G90" s="79"/>
      <c r="H90" s="99"/>
      <c r="I90" s="2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2:32" ht="18" customHeight="1" x14ac:dyDescent="0.2">
      <c r="B91" s="22"/>
      <c r="C91" s="55" t="s">
        <v>111</v>
      </c>
      <c r="D91" s="73"/>
      <c r="E91" s="160"/>
      <c r="F91" s="133">
        <v>5</v>
      </c>
      <c r="G91" s="79"/>
      <c r="H91" s="99"/>
      <c r="I91" s="2"/>
    </row>
    <row r="92" spans="2:32" ht="18" customHeight="1" x14ac:dyDescent="0.2">
      <c r="B92" s="28"/>
      <c r="C92" s="185" t="s">
        <v>255</v>
      </c>
      <c r="D92" s="186"/>
      <c r="E92" s="186"/>
      <c r="F92" s="186"/>
      <c r="G92" s="187"/>
      <c r="H92" s="99"/>
      <c r="I92" s="2"/>
    </row>
    <row r="93" spans="2:32" ht="21" customHeight="1" x14ac:dyDescent="0.2">
      <c r="B93" s="29" t="s">
        <v>246</v>
      </c>
      <c r="C93" s="60" t="s">
        <v>115</v>
      </c>
      <c r="D93" s="154"/>
      <c r="E93" s="168"/>
      <c r="F93" s="140"/>
      <c r="G93" s="84"/>
      <c r="H93" s="103"/>
      <c r="I93" s="2"/>
    </row>
    <row r="94" spans="2:32" ht="49.75" customHeight="1" x14ac:dyDescent="0.25">
      <c r="B94" s="30"/>
      <c r="C94" s="55" t="s">
        <v>117</v>
      </c>
      <c r="D94" s="73"/>
      <c r="E94" s="159" t="s">
        <v>9</v>
      </c>
      <c r="F94" s="133">
        <v>1</v>
      </c>
      <c r="G94" s="79"/>
      <c r="H94" s="104"/>
      <c r="I94" s="2"/>
    </row>
    <row r="95" spans="2:32" ht="39.5" customHeight="1" x14ac:dyDescent="0.25">
      <c r="B95" s="30"/>
      <c r="C95" s="55" t="s">
        <v>118</v>
      </c>
      <c r="D95" s="73"/>
      <c r="E95" s="159" t="s">
        <v>11</v>
      </c>
      <c r="F95" s="133">
        <v>4000</v>
      </c>
      <c r="G95" s="79"/>
      <c r="H95" s="104"/>
      <c r="I95" s="2"/>
    </row>
    <row r="96" spans="2:32" ht="66.5" customHeight="1" x14ac:dyDescent="0.25">
      <c r="B96" s="30"/>
      <c r="C96" s="50" t="s">
        <v>119</v>
      </c>
      <c r="D96" s="76" t="s">
        <v>120</v>
      </c>
      <c r="E96" s="159" t="s">
        <v>11</v>
      </c>
      <c r="F96" s="133">
        <v>6</v>
      </c>
      <c r="G96" s="79"/>
      <c r="H96" s="104"/>
      <c r="I96" s="2"/>
    </row>
    <row r="97" spans="2:9" ht="40" customHeight="1" x14ac:dyDescent="0.25">
      <c r="B97" s="30"/>
      <c r="C97" s="49" t="s">
        <v>121</v>
      </c>
      <c r="D97" s="74"/>
      <c r="E97" s="159" t="s">
        <v>90</v>
      </c>
      <c r="F97" s="133"/>
      <c r="G97" s="79"/>
      <c r="H97" s="104"/>
      <c r="I97" s="2"/>
    </row>
    <row r="98" spans="2:9" ht="21" customHeight="1" x14ac:dyDescent="0.25">
      <c r="B98" s="30"/>
      <c r="C98" s="49" t="s">
        <v>122</v>
      </c>
      <c r="D98" s="74"/>
      <c r="E98" s="164"/>
      <c r="F98" s="136"/>
      <c r="G98" s="82"/>
      <c r="H98" s="105"/>
      <c r="I98" s="2"/>
    </row>
    <row r="99" spans="2:9" ht="21" customHeight="1" x14ac:dyDescent="0.25">
      <c r="B99" s="31"/>
      <c r="C99" s="49" t="s">
        <v>152</v>
      </c>
      <c r="D99" s="74"/>
      <c r="E99" s="163"/>
      <c r="F99" s="135"/>
      <c r="G99" s="81"/>
      <c r="H99" s="106"/>
      <c r="I99" s="2"/>
    </row>
    <row r="100" spans="2:9" ht="30.5" customHeight="1" x14ac:dyDescent="0.25">
      <c r="B100" s="31"/>
      <c r="C100" s="49" t="s">
        <v>123</v>
      </c>
      <c r="D100" s="74"/>
      <c r="E100" s="163"/>
      <c r="F100" s="135"/>
      <c r="G100" s="81"/>
      <c r="H100" s="106"/>
      <c r="I100" s="2"/>
    </row>
    <row r="101" spans="2:9" ht="54.5" customHeight="1" x14ac:dyDescent="0.25">
      <c r="B101" s="31"/>
      <c r="C101" s="49" t="s">
        <v>124</v>
      </c>
      <c r="D101" s="74" t="s">
        <v>154</v>
      </c>
      <c r="E101" s="163" t="s">
        <v>9</v>
      </c>
      <c r="F101" s="135">
        <v>24000</v>
      </c>
      <c r="G101" s="81"/>
      <c r="H101" s="106"/>
      <c r="I101" s="2"/>
    </row>
    <row r="102" spans="2:9" ht="44.5" customHeight="1" x14ac:dyDescent="0.25">
      <c r="B102" s="31"/>
      <c r="C102" s="49" t="s">
        <v>125</v>
      </c>
      <c r="D102" s="74"/>
      <c r="E102" s="163" t="s">
        <v>9</v>
      </c>
      <c r="F102" s="135">
        <v>24000</v>
      </c>
      <c r="G102" s="81"/>
      <c r="H102" s="106"/>
      <c r="I102" s="2"/>
    </row>
    <row r="103" spans="2:9" ht="21" customHeight="1" x14ac:dyDescent="0.25">
      <c r="B103" s="31"/>
      <c r="C103" s="49" t="s">
        <v>128</v>
      </c>
      <c r="D103" s="74"/>
      <c r="E103" s="163" t="s">
        <v>90</v>
      </c>
      <c r="F103" s="135"/>
      <c r="G103" s="81"/>
      <c r="H103" s="106"/>
      <c r="I103" s="2"/>
    </row>
    <row r="104" spans="2:9" ht="21" customHeight="1" x14ac:dyDescent="0.25">
      <c r="B104" s="31"/>
      <c r="C104" s="185" t="s">
        <v>255</v>
      </c>
      <c r="D104" s="186"/>
      <c r="E104" s="186"/>
      <c r="F104" s="186"/>
      <c r="G104" s="187"/>
      <c r="H104" s="106"/>
      <c r="I104" s="2"/>
    </row>
    <row r="105" spans="2:9" ht="21" customHeight="1" x14ac:dyDescent="0.2">
      <c r="B105" s="32" t="s">
        <v>219</v>
      </c>
      <c r="C105" s="53" t="s">
        <v>153</v>
      </c>
      <c r="D105" s="155"/>
      <c r="E105" s="169"/>
      <c r="F105" s="141"/>
      <c r="G105" s="85"/>
      <c r="H105" s="107"/>
      <c r="I105" s="2"/>
    </row>
    <row r="106" spans="2:9" ht="31.75" customHeight="1" x14ac:dyDescent="0.2">
      <c r="B106" s="33"/>
      <c r="C106" s="61" t="s">
        <v>186</v>
      </c>
      <c r="D106" s="156"/>
      <c r="E106" s="163"/>
      <c r="F106" s="135"/>
      <c r="G106" s="81"/>
      <c r="H106" s="108"/>
      <c r="I106" s="2"/>
    </row>
    <row r="107" spans="2:9" ht="34" customHeight="1" x14ac:dyDescent="0.2">
      <c r="B107" s="31"/>
      <c r="C107" s="49" t="s">
        <v>157</v>
      </c>
      <c r="D107" s="74"/>
      <c r="E107" s="163" t="s">
        <v>6</v>
      </c>
      <c r="F107" s="135">
        <v>600</v>
      </c>
      <c r="G107" s="81"/>
      <c r="H107" s="108"/>
      <c r="I107" s="2"/>
    </row>
    <row r="108" spans="2:9" ht="26.5" customHeight="1" x14ac:dyDescent="0.2">
      <c r="B108" s="31"/>
      <c r="C108" s="49" t="s">
        <v>156</v>
      </c>
      <c r="D108" s="74"/>
      <c r="E108" s="163" t="s">
        <v>10</v>
      </c>
      <c r="F108" s="135">
        <v>200</v>
      </c>
      <c r="G108" s="81"/>
      <c r="H108" s="108"/>
      <c r="I108" s="2"/>
    </row>
    <row r="109" spans="2:9" ht="19.75" customHeight="1" x14ac:dyDescent="0.2">
      <c r="B109" s="31"/>
      <c r="C109" s="49" t="s">
        <v>158</v>
      </c>
      <c r="D109" s="74"/>
      <c r="E109" s="163" t="s">
        <v>10</v>
      </c>
      <c r="F109" s="135">
        <v>350</v>
      </c>
      <c r="G109" s="81"/>
      <c r="H109" s="108">
        <f>350*6</f>
        <v>2100</v>
      </c>
      <c r="I109" s="2"/>
    </row>
    <row r="110" spans="2:9" ht="21" customHeight="1" x14ac:dyDescent="0.2">
      <c r="B110" s="31"/>
      <c r="C110" s="49" t="s">
        <v>159</v>
      </c>
      <c r="D110" s="74"/>
      <c r="E110" s="163" t="s">
        <v>6</v>
      </c>
      <c r="F110" s="135">
        <v>120</v>
      </c>
      <c r="G110" s="81"/>
      <c r="H110" s="108"/>
      <c r="I110" s="2"/>
    </row>
    <row r="111" spans="2:9" ht="21" customHeight="1" x14ac:dyDescent="0.2">
      <c r="B111" s="31"/>
      <c r="C111" s="49" t="s">
        <v>160</v>
      </c>
      <c r="D111" s="74"/>
      <c r="E111" s="163" t="s">
        <v>6</v>
      </c>
      <c r="F111" s="135">
        <v>180</v>
      </c>
      <c r="G111" s="81"/>
      <c r="H111" s="108"/>
      <c r="I111" s="2"/>
    </row>
    <row r="112" spans="2:9" ht="21" customHeight="1" x14ac:dyDescent="0.2">
      <c r="B112" s="31"/>
      <c r="C112" s="49" t="s">
        <v>155</v>
      </c>
      <c r="D112" s="74"/>
      <c r="E112" s="163" t="s">
        <v>6</v>
      </c>
      <c r="F112" s="135">
        <v>400</v>
      </c>
      <c r="G112" s="81"/>
      <c r="H112" s="108"/>
      <c r="I112" s="2"/>
    </row>
    <row r="113" spans="2:9" ht="34.25" customHeight="1" x14ac:dyDescent="0.2">
      <c r="B113" s="34"/>
      <c r="C113" s="62" t="s">
        <v>129</v>
      </c>
      <c r="D113" s="75"/>
      <c r="E113" s="163" t="s">
        <v>9</v>
      </c>
      <c r="F113" s="135">
        <v>150000</v>
      </c>
      <c r="G113" s="81"/>
      <c r="H113" s="108"/>
      <c r="I113" s="2"/>
    </row>
    <row r="114" spans="2:9" ht="21" customHeight="1" x14ac:dyDescent="0.2">
      <c r="B114" s="34"/>
      <c r="C114" s="185" t="s">
        <v>255</v>
      </c>
      <c r="D114" s="186"/>
      <c r="E114" s="186"/>
      <c r="F114" s="186"/>
      <c r="G114" s="187"/>
      <c r="H114" s="108"/>
      <c r="I114" s="2"/>
    </row>
    <row r="115" spans="2:9" ht="32.5" customHeight="1" x14ac:dyDescent="0.2">
      <c r="B115" s="35">
        <v>11</v>
      </c>
      <c r="C115" s="63" t="s">
        <v>187</v>
      </c>
      <c r="D115" s="75"/>
      <c r="E115" s="163"/>
      <c r="F115" s="135"/>
      <c r="G115" s="81"/>
      <c r="H115" s="108"/>
      <c r="I115" s="2"/>
    </row>
    <row r="116" spans="2:9" ht="25.25" customHeight="1" x14ac:dyDescent="0.2">
      <c r="B116" s="34"/>
      <c r="C116" s="62" t="s">
        <v>188</v>
      </c>
      <c r="D116" s="75"/>
      <c r="E116" s="163"/>
      <c r="F116" s="135"/>
      <c r="G116" s="81"/>
      <c r="H116" s="108"/>
      <c r="I116" s="2"/>
    </row>
    <row r="117" spans="2:9" ht="25.25" customHeight="1" x14ac:dyDescent="0.2">
      <c r="B117" s="34"/>
      <c r="C117" s="62" t="s">
        <v>189</v>
      </c>
      <c r="D117" s="75"/>
      <c r="E117" s="163"/>
      <c r="F117" s="135"/>
      <c r="G117" s="81"/>
      <c r="H117" s="108"/>
      <c r="I117" s="2"/>
    </row>
    <row r="118" spans="2:9" ht="25.25" customHeight="1" x14ac:dyDescent="0.2">
      <c r="B118" s="34"/>
      <c r="C118" s="62" t="s">
        <v>192</v>
      </c>
      <c r="D118" s="75"/>
      <c r="E118" s="163" t="s">
        <v>10</v>
      </c>
      <c r="F118" s="135">
        <v>6</v>
      </c>
      <c r="G118" s="81"/>
      <c r="H118" s="108"/>
      <c r="I118" s="2"/>
    </row>
    <row r="119" spans="2:9" ht="25.25" customHeight="1" x14ac:dyDescent="0.2">
      <c r="B119" s="34"/>
      <c r="C119" s="62" t="s">
        <v>193</v>
      </c>
      <c r="D119" s="75"/>
      <c r="E119" s="163" t="s">
        <v>10</v>
      </c>
      <c r="F119" s="135">
        <v>12</v>
      </c>
      <c r="G119" s="81"/>
      <c r="H119" s="108"/>
      <c r="I119" s="2"/>
    </row>
    <row r="120" spans="2:9" ht="25.25" customHeight="1" x14ac:dyDescent="0.2">
      <c r="B120" s="34"/>
      <c r="C120" s="62" t="s">
        <v>194</v>
      </c>
      <c r="D120" s="75"/>
      <c r="E120" s="163"/>
      <c r="F120" s="135"/>
      <c r="G120" s="81"/>
      <c r="H120" s="108"/>
      <c r="I120" s="2"/>
    </row>
    <row r="121" spans="2:9" ht="25.25" customHeight="1" x14ac:dyDescent="0.2">
      <c r="B121" s="34"/>
      <c r="C121" s="185" t="s">
        <v>255</v>
      </c>
      <c r="D121" s="186"/>
      <c r="E121" s="186"/>
      <c r="F121" s="186"/>
      <c r="G121" s="187"/>
      <c r="H121" s="108"/>
      <c r="I121" s="2"/>
    </row>
    <row r="122" spans="2:9" ht="21" customHeight="1" x14ac:dyDescent="0.2">
      <c r="B122" s="33" t="s">
        <v>247</v>
      </c>
      <c r="C122" s="61" t="s">
        <v>12</v>
      </c>
      <c r="D122" s="157"/>
      <c r="E122" s="163"/>
      <c r="F122" s="135"/>
      <c r="G122" s="81"/>
      <c r="H122" s="108"/>
      <c r="I122" s="2"/>
    </row>
    <row r="123" spans="2:9" ht="21" customHeight="1" x14ac:dyDescent="0.2">
      <c r="B123" s="34"/>
      <c r="C123" s="49" t="s">
        <v>13</v>
      </c>
      <c r="D123" s="74"/>
      <c r="E123" s="163" t="s">
        <v>9</v>
      </c>
      <c r="F123" s="135">
        <v>3200</v>
      </c>
      <c r="G123" s="81"/>
      <c r="H123" s="108"/>
      <c r="I123" s="2"/>
    </row>
    <row r="124" spans="2:9" ht="21" customHeight="1" x14ac:dyDescent="0.2">
      <c r="B124" s="34"/>
      <c r="C124" s="49" t="s">
        <v>14</v>
      </c>
      <c r="D124" s="74"/>
      <c r="E124" s="163" t="s">
        <v>6</v>
      </c>
      <c r="F124" s="135">
        <v>4</v>
      </c>
      <c r="G124" s="81"/>
      <c r="H124" s="108"/>
      <c r="I124" s="2"/>
    </row>
    <row r="125" spans="2:9" ht="24.5" customHeight="1" x14ac:dyDescent="0.2">
      <c r="B125" s="34"/>
      <c r="C125" s="62" t="s">
        <v>170</v>
      </c>
      <c r="D125" s="74"/>
      <c r="E125" s="163" t="s">
        <v>6</v>
      </c>
      <c r="F125" s="135">
        <v>1</v>
      </c>
      <c r="G125" s="81"/>
      <c r="H125" s="108"/>
      <c r="I125" s="2"/>
    </row>
    <row r="126" spans="2:9" ht="24.5" customHeight="1" x14ac:dyDescent="0.2">
      <c r="B126" s="34"/>
      <c r="C126" s="62" t="s">
        <v>15</v>
      </c>
      <c r="D126" s="74"/>
      <c r="E126" s="163" t="s">
        <v>9</v>
      </c>
      <c r="F126" s="135">
        <v>1600</v>
      </c>
      <c r="G126" s="81"/>
      <c r="H126" s="108"/>
      <c r="I126" s="2"/>
    </row>
    <row r="127" spans="2:9" ht="24.5" customHeight="1" x14ac:dyDescent="0.2">
      <c r="B127" s="34"/>
      <c r="C127" s="62" t="s">
        <v>16</v>
      </c>
      <c r="D127" s="74"/>
      <c r="E127" s="163"/>
      <c r="F127" s="135"/>
      <c r="G127" s="81"/>
      <c r="H127" s="108"/>
      <c r="I127" s="2"/>
    </row>
    <row r="128" spans="2:9" ht="24.5" customHeight="1" x14ac:dyDescent="0.2">
      <c r="B128" s="34"/>
      <c r="C128" s="62" t="s">
        <v>17</v>
      </c>
      <c r="D128" s="74" t="s">
        <v>161</v>
      </c>
      <c r="E128" s="163" t="s">
        <v>9</v>
      </c>
      <c r="F128" s="135">
        <f>16*8</f>
        <v>128</v>
      </c>
      <c r="G128" s="81"/>
      <c r="H128" s="108"/>
      <c r="I128" s="2"/>
    </row>
    <row r="129" spans="2:9" ht="24.5" customHeight="1" x14ac:dyDescent="0.2">
      <c r="B129" s="34"/>
      <c r="C129" s="64" t="s">
        <v>18</v>
      </c>
      <c r="D129" s="22"/>
      <c r="E129" s="163"/>
      <c r="F129" s="135"/>
      <c r="G129" s="81"/>
      <c r="H129" s="108"/>
      <c r="I129" s="2"/>
    </row>
    <row r="130" spans="2:9" ht="24.5" customHeight="1" x14ac:dyDescent="0.2">
      <c r="B130" s="34"/>
      <c r="C130" s="64" t="s">
        <v>19</v>
      </c>
      <c r="D130" s="22"/>
      <c r="E130" s="163"/>
      <c r="F130" s="142" t="s">
        <v>20</v>
      </c>
      <c r="G130" s="22"/>
      <c r="H130" s="108"/>
      <c r="I130" s="2"/>
    </row>
    <row r="131" spans="2:9" ht="24.5" customHeight="1" x14ac:dyDescent="0.2">
      <c r="B131" s="34"/>
      <c r="C131" s="64" t="s">
        <v>21</v>
      </c>
      <c r="D131" s="22"/>
      <c r="E131" s="162" t="s">
        <v>22</v>
      </c>
      <c r="F131" s="135">
        <v>200</v>
      </c>
      <c r="G131" s="81"/>
      <c r="H131" s="108"/>
      <c r="I131" s="2"/>
    </row>
    <row r="132" spans="2:9" ht="36.5" customHeight="1" x14ac:dyDescent="0.2">
      <c r="B132" s="34"/>
      <c r="C132" s="49" t="s">
        <v>162</v>
      </c>
      <c r="D132" s="22"/>
      <c r="E132" s="163" t="s">
        <v>163</v>
      </c>
      <c r="F132" s="135">
        <v>3</v>
      </c>
      <c r="G132" s="81"/>
      <c r="H132" s="108"/>
      <c r="I132" s="2"/>
    </row>
    <row r="133" spans="2:9" ht="36.5" customHeight="1" x14ac:dyDescent="0.2">
      <c r="B133" s="34"/>
      <c r="C133" s="49" t="s">
        <v>168</v>
      </c>
      <c r="D133" s="22"/>
      <c r="E133" s="163" t="s">
        <v>169</v>
      </c>
      <c r="F133" s="135">
        <v>2</v>
      </c>
      <c r="G133" s="81"/>
      <c r="H133" s="108"/>
      <c r="I133" s="2"/>
    </row>
    <row r="134" spans="2:9" ht="36.5" customHeight="1" x14ac:dyDescent="0.2">
      <c r="B134" s="34"/>
      <c r="C134" s="49" t="s">
        <v>190</v>
      </c>
      <c r="D134" s="22"/>
      <c r="E134" s="163" t="s">
        <v>22</v>
      </c>
      <c r="F134" s="135">
        <v>400</v>
      </c>
      <c r="G134" s="81"/>
      <c r="H134" s="108"/>
      <c r="I134" s="2"/>
    </row>
    <row r="135" spans="2:9" ht="21" customHeight="1" x14ac:dyDescent="0.2">
      <c r="B135" s="34"/>
      <c r="C135" s="65" t="s">
        <v>191</v>
      </c>
      <c r="D135" s="75"/>
      <c r="E135" s="163" t="s">
        <v>22</v>
      </c>
      <c r="F135" s="135">
        <v>1800</v>
      </c>
      <c r="G135" s="81"/>
      <c r="H135" s="108"/>
      <c r="I135" s="2"/>
    </row>
    <row r="136" spans="2:9" ht="21" customHeight="1" x14ac:dyDescent="0.2">
      <c r="B136" s="34"/>
      <c r="C136" s="185" t="s">
        <v>255</v>
      </c>
      <c r="D136" s="186"/>
      <c r="E136" s="186"/>
      <c r="F136" s="186"/>
      <c r="G136" s="187"/>
      <c r="H136" s="108"/>
      <c r="I136" s="2"/>
    </row>
    <row r="137" spans="2:9" ht="21" customHeight="1" x14ac:dyDescent="0.2">
      <c r="B137" s="33" t="s">
        <v>248</v>
      </c>
      <c r="C137" s="61" t="s">
        <v>23</v>
      </c>
      <c r="D137" s="157"/>
      <c r="E137" s="163"/>
      <c r="F137" s="135"/>
      <c r="G137" s="81"/>
      <c r="H137" s="108"/>
      <c r="I137" s="2"/>
    </row>
    <row r="138" spans="2:9" ht="34.75" customHeight="1" x14ac:dyDescent="0.2">
      <c r="B138" s="34"/>
      <c r="C138" s="49" t="s">
        <v>167</v>
      </c>
      <c r="D138" s="74"/>
      <c r="E138" s="163"/>
      <c r="F138" s="135">
        <v>1008</v>
      </c>
      <c r="G138" s="81"/>
      <c r="H138" s="108"/>
      <c r="I138" s="2"/>
    </row>
    <row r="139" spans="2:9" ht="21" customHeight="1" x14ac:dyDescent="0.2">
      <c r="B139" s="34"/>
      <c r="C139" s="62" t="s">
        <v>166</v>
      </c>
      <c r="D139" s="74"/>
      <c r="E139" s="163"/>
      <c r="F139" s="135"/>
      <c r="G139" s="81"/>
      <c r="H139" s="108"/>
      <c r="I139" s="2"/>
    </row>
    <row r="140" spans="2:9" ht="21" customHeight="1" x14ac:dyDescent="0.2">
      <c r="B140" s="34"/>
      <c r="C140" s="62" t="s">
        <v>24</v>
      </c>
      <c r="D140" s="74"/>
      <c r="E140" s="162" t="s">
        <v>9</v>
      </c>
      <c r="F140" s="135">
        <f>12*12*6</f>
        <v>864</v>
      </c>
      <c r="G140" s="81"/>
      <c r="H140" s="108"/>
      <c r="I140" s="2"/>
    </row>
    <row r="141" spans="2:9" ht="21" customHeight="1" x14ac:dyDescent="0.2">
      <c r="B141" s="34"/>
      <c r="C141" s="62" t="s">
        <v>165</v>
      </c>
      <c r="D141" s="74"/>
      <c r="E141" s="162" t="s">
        <v>7</v>
      </c>
      <c r="F141" s="135">
        <v>6</v>
      </c>
      <c r="G141" s="81"/>
      <c r="H141" s="108"/>
      <c r="I141" s="2"/>
    </row>
    <row r="142" spans="2:9" ht="21" customHeight="1" x14ac:dyDescent="0.2">
      <c r="B142" s="34"/>
      <c r="C142" s="62" t="s">
        <v>25</v>
      </c>
      <c r="D142" s="74"/>
      <c r="E142" s="163"/>
      <c r="F142" s="135">
        <v>4</v>
      </c>
      <c r="G142" s="81"/>
      <c r="H142" s="108"/>
      <c r="I142" s="2"/>
    </row>
    <row r="143" spans="2:9" ht="21" customHeight="1" x14ac:dyDescent="0.2">
      <c r="B143" s="34"/>
      <c r="C143" s="62" t="s">
        <v>26</v>
      </c>
      <c r="D143" s="74"/>
      <c r="E143" s="163"/>
      <c r="F143" s="135">
        <f>80*20</f>
        <v>1600</v>
      </c>
      <c r="G143" s="81"/>
      <c r="H143" s="108"/>
      <c r="I143" s="2"/>
    </row>
    <row r="144" spans="2:9" ht="21" customHeight="1" x14ac:dyDescent="0.2">
      <c r="B144" s="34"/>
      <c r="C144" s="62" t="s">
        <v>164</v>
      </c>
      <c r="D144" s="74"/>
      <c r="E144" s="163"/>
      <c r="F144" s="135"/>
      <c r="G144" s="81"/>
      <c r="H144" s="108"/>
      <c r="I144" s="2"/>
    </row>
    <row r="145" spans="2:9" ht="21" customHeight="1" x14ac:dyDescent="0.2">
      <c r="B145" s="34"/>
      <c r="C145" s="62" t="s">
        <v>27</v>
      </c>
      <c r="D145" s="74"/>
      <c r="E145" s="163"/>
      <c r="F145" s="135"/>
      <c r="G145" s="81"/>
      <c r="H145" s="108"/>
      <c r="I145" s="2"/>
    </row>
    <row r="146" spans="2:9" ht="21" customHeight="1" x14ac:dyDescent="0.2">
      <c r="B146" s="34"/>
      <c r="C146" s="62" t="s">
        <v>28</v>
      </c>
      <c r="D146" s="74"/>
      <c r="E146" s="163"/>
      <c r="F146" s="135"/>
      <c r="G146" s="81"/>
      <c r="H146" s="108"/>
      <c r="I146" s="2"/>
    </row>
    <row r="147" spans="2:9" ht="21" customHeight="1" x14ac:dyDescent="0.2">
      <c r="B147" s="34"/>
      <c r="C147" s="185" t="s">
        <v>255</v>
      </c>
      <c r="D147" s="186"/>
      <c r="E147" s="186"/>
      <c r="F147" s="186"/>
      <c r="G147" s="187"/>
      <c r="H147" s="108"/>
      <c r="I147" s="2"/>
    </row>
    <row r="148" spans="2:9" ht="21" customHeight="1" x14ac:dyDescent="0.2">
      <c r="B148" s="33" t="s">
        <v>249</v>
      </c>
      <c r="C148" s="61" t="s">
        <v>213</v>
      </c>
      <c r="D148" s="157"/>
      <c r="E148" s="163"/>
      <c r="F148" s="135"/>
      <c r="G148" s="81"/>
      <c r="H148" s="108"/>
      <c r="I148" s="2"/>
    </row>
    <row r="149" spans="2:9" ht="21" customHeight="1" x14ac:dyDescent="0.2">
      <c r="B149" s="34"/>
      <c r="C149" s="49" t="s">
        <v>211</v>
      </c>
      <c r="D149" s="74"/>
      <c r="E149" s="163"/>
      <c r="F149" s="135"/>
      <c r="G149" s="81"/>
      <c r="H149" s="108"/>
      <c r="I149" s="2"/>
    </row>
    <row r="150" spans="2:9" ht="21" customHeight="1" x14ac:dyDescent="0.2">
      <c r="B150" s="34"/>
      <c r="C150" s="62" t="s">
        <v>210</v>
      </c>
      <c r="D150" s="74"/>
      <c r="E150" s="163"/>
      <c r="F150" s="135"/>
      <c r="G150" s="90"/>
      <c r="H150" s="199"/>
      <c r="I150" s="2"/>
    </row>
    <row r="151" spans="2:9" ht="21" customHeight="1" x14ac:dyDescent="0.2">
      <c r="B151" s="34"/>
      <c r="C151" s="62" t="s">
        <v>212</v>
      </c>
      <c r="D151" s="74"/>
      <c r="E151" s="163"/>
      <c r="F151" s="135"/>
      <c r="G151" s="89"/>
      <c r="H151" s="200"/>
      <c r="I151" s="2"/>
    </row>
    <row r="152" spans="2:9" ht="21" customHeight="1" x14ac:dyDescent="0.2">
      <c r="B152" s="34"/>
      <c r="C152" s="62" t="s">
        <v>131</v>
      </c>
      <c r="D152" s="74"/>
      <c r="E152" s="163"/>
      <c r="F152" s="135"/>
      <c r="G152" s="89"/>
      <c r="H152" s="200"/>
      <c r="I152" s="2"/>
    </row>
    <row r="153" spans="2:9" ht="21" customHeight="1" x14ac:dyDescent="0.2">
      <c r="B153" s="34"/>
      <c r="C153" s="62" t="s">
        <v>29</v>
      </c>
      <c r="D153" s="74"/>
      <c r="E153" s="163" t="s">
        <v>6</v>
      </c>
      <c r="F153" s="135">
        <v>8</v>
      </c>
      <c r="G153" s="89"/>
      <c r="H153" s="200"/>
      <c r="I153" s="2"/>
    </row>
    <row r="154" spans="2:9" ht="21" customHeight="1" x14ac:dyDescent="0.2">
      <c r="B154" s="34"/>
      <c r="C154" s="62" t="s">
        <v>30</v>
      </c>
      <c r="D154" s="74"/>
      <c r="E154" s="163" t="s">
        <v>6</v>
      </c>
      <c r="F154" s="135">
        <v>1</v>
      </c>
      <c r="G154" s="89"/>
      <c r="H154" s="200"/>
      <c r="I154" s="2"/>
    </row>
    <row r="155" spans="2:9" ht="21" customHeight="1" x14ac:dyDescent="0.2">
      <c r="B155" s="34"/>
      <c r="C155" s="62" t="s">
        <v>31</v>
      </c>
      <c r="D155" s="74"/>
      <c r="E155" s="163" t="s">
        <v>6</v>
      </c>
      <c r="F155" s="135">
        <v>4</v>
      </c>
      <c r="G155" s="89"/>
      <c r="H155" s="200"/>
      <c r="I155" s="2"/>
    </row>
    <row r="156" spans="2:9" ht="21" customHeight="1" x14ac:dyDescent="0.2">
      <c r="B156" s="34"/>
      <c r="C156" s="62" t="s">
        <v>32</v>
      </c>
      <c r="D156" s="74"/>
      <c r="E156" s="163"/>
      <c r="F156" s="135">
        <v>1</v>
      </c>
      <c r="G156" s="89"/>
      <c r="H156" s="200"/>
      <c r="I156" s="2"/>
    </row>
    <row r="157" spans="2:9" ht="21" customHeight="1" x14ac:dyDescent="0.2">
      <c r="B157" s="34"/>
      <c r="C157" s="62" t="s">
        <v>33</v>
      </c>
      <c r="D157" s="74"/>
      <c r="E157" s="163"/>
      <c r="F157" s="135">
        <v>1</v>
      </c>
      <c r="G157" s="89"/>
      <c r="H157" s="200"/>
      <c r="I157" s="2"/>
    </row>
    <row r="158" spans="2:9" ht="21" customHeight="1" x14ac:dyDescent="0.2">
      <c r="B158" s="34"/>
      <c r="C158" s="62" t="s">
        <v>34</v>
      </c>
      <c r="D158" s="74"/>
      <c r="E158" s="163"/>
      <c r="F158" s="135">
        <v>4</v>
      </c>
      <c r="G158" s="89"/>
      <c r="H158" s="200"/>
      <c r="I158" s="2"/>
    </row>
    <row r="159" spans="2:9" ht="21" customHeight="1" x14ac:dyDescent="0.2">
      <c r="B159" s="34"/>
      <c r="C159" s="62" t="s">
        <v>35</v>
      </c>
      <c r="D159" s="74"/>
      <c r="E159" s="163"/>
      <c r="F159" s="135"/>
      <c r="G159" s="82"/>
      <c r="H159" s="201"/>
      <c r="I159" s="2"/>
    </row>
    <row r="160" spans="2:9" ht="21" customHeight="1" x14ac:dyDescent="0.2">
      <c r="B160" s="34"/>
      <c r="C160" s="185" t="s">
        <v>255</v>
      </c>
      <c r="D160" s="186"/>
      <c r="E160" s="186"/>
      <c r="F160" s="186"/>
      <c r="G160" s="187"/>
      <c r="H160" s="108"/>
      <c r="I160" s="2"/>
    </row>
    <row r="161" spans="2:9" ht="21" customHeight="1" x14ac:dyDescent="0.2">
      <c r="B161" s="33" t="s">
        <v>250</v>
      </c>
      <c r="C161" s="61" t="s">
        <v>36</v>
      </c>
      <c r="D161" s="157"/>
      <c r="E161" s="170"/>
      <c r="F161" s="143"/>
      <c r="G161" s="81"/>
      <c r="H161" s="108"/>
      <c r="I161" s="2"/>
    </row>
    <row r="162" spans="2:9" ht="21" customHeight="1" x14ac:dyDescent="0.2">
      <c r="B162" s="34"/>
      <c r="C162" s="62" t="s">
        <v>37</v>
      </c>
      <c r="D162" s="74"/>
      <c r="E162" s="163"/>
      <c r="F162" s="144">
        <v>140</v>
      </c>
      <c r="G162" s="91"/>
      <c r="H162" s="199"/>
      <c r="I162" s="2"/>
    </row>
    <row r="163" spans="2:9" ht="21" customHeight="1" x14ac:dyDescent="0.2">
      <c r="B163" s="34"/>
      <c r="C163" s="62" t="s">
        <v>38</v>
      </c>
      <c r="D163" s="74"/>
      <c r="E163" s="163"/>
      <c r="F163" s="144">
        <v>50</v>
      </c>
      <c r="G163" s="92"/>
      <c r="H163" s="200"/>
      <c r="I163" s="2"/>
    </row>
    <row r="164" spans="2:9" ht="21" customHeight="1" x14ac:dyDescent="0.2">
      <c r="B164" s="34"/>
      <c r="C164" s="62" t="s">
        <v>39</v>
      </c>
      <c r="D164" s="74"/>
      <c r="E164" s="163"/>
      <c r="F164" s="144">
        <v>50</v>
      </c>
      <c r="G164" s="92"/>
      <c r="H164" s="200"/>
      <c r="I164" s="2"/>
    </row>
    <row r="165" spans="2:9" ht="21" customHeight="1" x14ac:dyDescent="0.2">
      <c r="B165" s="34"/>
      <c r="C165" s="62" t="s">
        <v>40</v>
      </c>
      <c r="D165" s="74"/>
      <c r="E165" s="163"/>
      <c r="F165" s="144">
        <v>2</v>
      </c>
      <c r="G165" s="92"/>
      <c r="H165" s="200"/>
      <c r="I165" s="2"/>
    </row>
    <row r="166" spans="2:9" ht="21" customHeight="1" x14ac:dyDescent="0.2">
      <c r="B166" s="34"/>
      <c r="C166" s="62" t="s">
        <v>41</v>
      </c>
      <c r="D166" s="74"/>
      <c r="E166" s="163"/>
      <c r="F166" s="144">
        <v>8</v>
      </c>
      <c r="G166" s="92"/>
      <c r="H166" s="200"/>
      <c r="I166" s="2"/>
    </row>
    <row r="167" spans="2:9" ht="21" customHeight="1" x14ac:dyDescent="0.2">
      <c r="B167" s="34"/>
      <c r="C167" s="62" t="s">
        <v>42</v>
      </c>
      <c r="D167" s="74"/>
      <c r="E167" s="163"/>
      <c r="F167" s="144">
        <v>1</v>
      </c>
      <c r="G167" s="92"/>
      <c r="H167" s="200"/>
      <c r="I167" s="2"/>
    </row>
    <row r="168" spans="2:9" ht="21" customHeight="1" x14ac:dyDescent="0.2">
      <c r="B168" s="34"/>
      <c r="C168" s="62" t="s">
        <v>43</v>
      </c>
      <c r="D168" s="74"/>
      <c r="E168" s="163"/>
      <c r="F168" s="144">
        <v>1</v>
      </c>
      <c r="G168" s="92"/>
      <c r="H168" s="200"/>
      <c r="I168" s="2"/>
    </row>
    <row r="169" spans="2:9" ht="21" customHeight="1" x14ac:dyDescent="0.2">
      <c r="B169" s="34"/>
      <c r="C169" s="62" t="s">
        <v>44</v>
      </c>
      <c r="D169" s="74"/>
      <c r="E169" s="163"/>
      <c r="F169" s="144">
        <v>1</v>
      </c>
      <c r="G169" s="92"/>
      <c r="H169" s="200"/>
      <c r="I169" s="2"/>
    </row>
    <row r="170" spans="2:9" ht="21" customHeight="1" x14ac:dyDescent="0.2">
      <c r="B170" s="34"/>
      <c r="C170" s="62" t="s">
        <v>45</v>
      </c>
      <c r="D170" s="74"/>
      <c r="E170" s="163"/>
      <c r="F170" s="144">
        <v>1</v>
      </c>
      <c r="G170" s="92"/>
      <c r="H170" s="200"/>
      <c r="I170" s="2"/>
    </row>
    <row r="171" spans="2:9" ht="21" customHeight="1" x14ac:dyDescent="0.2">
      <c r="B171" s="34"/>
      <c r="C171" s="62" t="s">
        <v>46</v>
      </c>
      <c r="D171" s="74"/>
      <c r="E171" s="163"/>
      <c r="F171" s="144">
        <v>2</v>
      </c>
      <c r="G171" s="93"/>
      <c r="H171" s="201"/>
      <c r="I171" s="2"/>
    </row>
    <row r="172" spans="2:9" ht="21" customHeight="1" x14ac:dyDescent="0.2">
      <c r="B172" s="34"/>
      <c r="C172" s="185" t="s">
        <v>255</v>
      </c>
      <c r="D172" s="186"/>
      <c r="E172" s="186"/>
      <c r="F172" s="186"/>
      <c r="G172" s="187"/>
      <c r="H172" s="108"/>
      <c r="I172" s="2"/>
    </row>
    <row r="173" spans="2:9" ht="21" customHeight="1" x14ac:dyDescent="0.2">
      <c r="B173" s="33" t="s">
        <v>251</v>
      </c>
      <c r="C173" s="61" t="s">
        <v>47</v>
      </c>
      <c r="D173" s="157"/>
      <c r="E173" s="170"/>
      <c r="F173" s="143"/>
      <c r="G173" s="86"/>
      <c r="H173" s="108"/>
      <c r="I173" s="2"/>
    </row>
    <row r="174" spans="2:9" ht="21" customHeight="1" x14ac:dyDescent="0.2">
      <c r="B174" s="34"/>
      <c r="C174" s="62" t="s">
        <v>48</v>
      </c>
      <c r="D174" s="157"/>
      <c r="E174" s="170"/>
      <c r="F174" s="145">
        <v>12</v>
      </c>
      <c r="G174" s="94"/>
      <c r="H174" s="199"/>
      <c r="I174" s="2"/>
    </row>
    <row r="175" spans="2:9" ht="21" customHeight="1" x14ac:dyDescent="0.2">
      <c r="B175" s="34"/>
      <c r="C175" s="62" t="s">
        <v>49</v>
      </c>
      <c r="D175" s="157"/>
      <c r="E175" s="170"/>
      <c r="F175" s="145">
        <v>4</v>
      </c>
      <c r="G175" s="95"/>
      <c r="H175" s="200"/>
      <c r="I175" s="2"/>
    </row>
    <row r="176" spans="2:9" ht="21" customHeight="1" x14ac:dyDescent="0.2">
      <c r="B176" s="34"/>
      <c r="C176" s="62" t="s">
        <v>50</v>
      </c>
      <c r="D176" s="157"/>
      <c r="E176" s="170"/>
      <c r="F176" s="145">
        <v>2</v>
      </c>
      <c r="G176" s="95"/>
      <c r="H176" s="200"/>
      <c r="I176" s="2"/>
    </row>
    <row r="177" spans="2:9" ht="21" customHeight="1" x14ac:dyDescent="0.2">
      <c r="B177" s="34"/>
      <c r="C177" s="62" t="s">
        <v>51</v>
      </c>
      <c r="D177" s="157"/>
      <c r="E177" s="170"/>
      <c r="F177" s="145">
        <v>10</v>
      </c>
      <c r="G177" s="96"/>
      <c r="H177" s="201"/>
      <c r="I177" s="2"/>
    </row>
    <row r="178" spans="2:9" ht="21" customHeight="1" x14ac:dyDescent="0.2">
      <c r="B178" s="34"/>
      <c r="C178" s="185" t="s">
        <v>255</v>
      </c>
      <c r="D178" s="186"/>
      <c r="E178" s="186"/>
      <c r="F178" s="186"/>
      <c r="G178" s="187"/>
      <c r="H178" s="108"/>
      <c r="I178" s="2"/>
    </row>
    <row r="179" spans="2:9" ht="21" customHeight="1" x14ac:dyDescent="0.2">
      <c r="B179" s="33" t="s">
        <v>252</v>
      </c>
      <c r="C179" s="61" t="s">
        <v>52</v>
      </c>
      <c r="D179" s="157"/>
      <c r="E179" s="170"/>
      <c r="F179" s="143"/>
      <c r="G179" s="86"/>
      <c r="H179" s="108"/>
      <c r="I179" s="2"/>
    </row>
    <row r="180" spans="2:9" ht="21" customHeight="1" x14ac:dyDescent="0.2">
      <c r="B180" s="34"/>
      <c r="C180" s="62" t="s">
        <v>53</v>
      </c>
      <c r="D180" s="157"/>
      <c r="E180" s="170"/>
      <c r="F180" s="143"/>
      <c r="G180" s="87"/>
      <c r="H180" s="191"/>
      <c r="I180" s="2"/>
    </row>
    <row r="181" spans="2:9" ht="21" customHeight="1" x14ac:dyDescent="0.2">
      <c r="B181" s="34"/>
      <c r="C181" s="62" t="s">
        <v>54</v>
      </c>
      <c r="D181" s="157"/>
      <c r="E181" s="170"/>
      <c r="F181" s="143"/>
      <c r="G181" s="97"/>
      <c r="H181" s="192"/>
      <c r="I181" s="2"/>
    </row>
    <row r="182" spans="2:9" ht="21" customHeight="1" x14ac:dyDescent="0.2">
      <c r="B182" s="36"/>
      <c r="C182" s="185" t="s">
        <v>255</v>
      </c>
      <c r="D182" s="186"/>
      <c r="E182" s="186"/>
      <c r="F182" s="186"/>
      <c r="G182" s="187"/>
      <c r="H182" s="109"/>
      <c r="I182" s="2"/>
    </row>
    <row r="183" spans="2:9" ht="21" customHeight="1" x14ac:dyDescent="0.2">
      <c r="B183" s="37" t="s">
        <v>253</v>
      </c>
      <c r="C183" s="66" t="s">
        <v>196</v>
      </c>
      <c r="D183" s="154"/>
      <c r="E183" s="168"/>
      <c r="F183" s="140"/>
      <c r="G183" s="84"/>
      <c r="H183" s="111"/>
      <c r="I183" s="2"/>
    </row>
    <row r="184" spans="2:9" ht="18.5" customHeight="1" x14ac:dyDescent="0.2">
      <c r="B184" s="38"/>
      <c r="C184" s="67" t="s">
        <v>205</v>
      </c>
      <c r="D184" s="73"/>
      <c r="E184" s="159"/>
      <c r="F184" s="133"/>
      <c r="G184" s="79"/>
      <c r="H184" s="111"/>
      <c r="I184" s="2"/>
    </row>
    <row r="185" spans="2:9" ht="18.5" customHeight="1" x14ac:dyDescent="0.2">
      <c r="B185" s="39"/>
      <c r="C185" s="68" t="s">
        <v>197</v>
      </c>
      <c r="D185" s="76"/>
      <c r="E185" s="171"/>
      <c r="F185" s="136"/>
      <c r="G185" s="82"/>
      <c r="H185" s="110"/>
      <c r="I185" s="2"/>
    </row>
    <row r="186" spans="2:9" ht="18.5" customHeight="1" x14ac:dyDescent="0.2">
      <c r="B186" s="34"/>
      <c r="C186" s="62" t="s">
        <v>198</v>
      </c>
      <c r="D186" s="74"/>
      <c r="E186" s="162"/>
      <c r="F186" s="135"/>
      <c r="G186" s="81"/>
      <c r="H186" s="108"/>
      <c r="I186" s="2"/>
    </row>
    <row r="187" spans="2:9" ht="18.5" customHeight="1" x14ac:dyDescent="0.2">
      <c r="B187" s="34"/>
      <c r="C187" s="62" t="s">
        <v>199</v>
      </c>
      <c r="D187" s="74"/>
      <c r="E187" s="162"/>
      <c r="F187" s="135"/>
      <c r="G187" s="81"/>
      <c r="H187" s="108"/>
      <c r="I187" s="2"/>
    </row>
    <row r="188" spans="2:9" ht="18.5" customHeight="1" x14ac:dyDescent="0.2">
      <c r="B188" s="34"/>
      <c r="C188" s="62" t="s">
        <v>202</v>
      </c>
      <c r="D188" s="74"/>
      <c r="E188" s="162"/>
      <c r="F188" s="135"/>
      <c r="G188" s="81"/>
      <c r="H188" s="108"/>
      <c r="I188" s="2"/>
    </row>
    <row r="189" spans="2:9" ht="18.5" customHeight="1" x14ac:dyDescent="0.2">
      <c r="B189" s="34"/>
      <c r="C189" s="62" t="s">
        <v>55</v>
      </c>
      <c r="D189" s="74"/>
      <c r="E189" s="162"/>
      <c r="F189" s="135"/>
      <c r="G189" s="81"/>
      <c r="H189" s="108"/>
      <c r="I189" s="2"/>
    </row>
    <row r="190" spans="2:9" ht="18.5" customHeight="1" x14ac:dyDescent="0.2">
      <c r="B190" s="34"/>
      <c r="C190" s="62" t="s">
        <v>207</v>
      </c>
      <c r="D190" s="74"/>
      <c r="E190" s="162"/>
      <c r="F190" s="135"/>
      <c r="G190" s="81"/>
      <c r="H190" s="108"/>
      <c r="I190" s="2"/>
    </row>
    <row r="191" spans="2:9" ht="18.5" customHeight="1" x14ac:dyDescent="0.2">
      <c r="B191" s="34"/>
      <c r="C191" s="62" t="s">
        <v>208</v>
      </c>
      <c r="D191" s="74"/>
      <c r="E191" s="162"/>
      <c r="F191" s="135"/>
      <c r="G191" s="81"/>
      <c r="H191" s="108"/>
      <c r="I191" s="2"/>
    </row>
    <row r="192" spans="2:9" ht="18.5" customHeight="1" x14ac:dyDescent="0.2">
      <c r="B192" s="34"/>
      <c r="C192" s="62" t="s">
        <v>209</v>
      </c>
      <c r="D192" s="74"/>
      <c r="E192" s="162"/>
      <c r="F192" s="135"/>
      <c r="G192" s="81"/>
      <c r="H192" s="108"/>
      <c r="I192" s="2"/>
    </row>
    <row r="193" spans="2:9" ht="18.5" customHeight="1" x14ac:dyDescent="0.2">
      <c r="B193" s="34"/>
      <c r="C193" s="69" t="s">
        <v>206</v>
      </c>
      <c r="D193" s="74"/>
      <c r="E193" s="162"/>
      <c r="F193" s="135"/>
      <c r="G193" s="81"/>
      <c r="H193" s="108"/>
      <c r="I193" s="2"/>
    </row>
    <row r="194" spans="2:9" ht="18.5" customHeight="1" x14ac:dyDescent="0.2">
      <c r="B194" s="34"/>
      <c r="C194" s="62" t="s">
        <v>200</v>
      </c>
      <c r="D194" s="74"/>
      <c r="E194" s="162" t="s">
        <v>7</v>
      </c>
      <c r="F194" s="135"/>
      <c r="G194" s="81"/>
      <c r="H194" s="108"/>
      <c r="I194" s="2"/>
    </row>
    <row r="195" spans="2:9" ht="18.5" customHeight="1" x14ac:dyDescent="0.2">
      <c r="B195" s="34"/>
      <c r="C195" s="62" t="s">
        <v>201</v>
      </c>
      <c r="D195" s="74"/>
      <c r="E195" s="162"/>
      <c r="F195" s="135"/>
      <c r="G195" s="81"/>
      <c r="H195" s="108"/>
      <c r="I195" s="2"/>
    </row>
    <row r="196" spans="2:9" ht="18.5" customHeight="1" x14ac:dyDescent="0.2">
      <c r="B196" s="34"/>
      <c r="C196" s="62" t="s">
        <v>203</v>
      </c>
      <c r="D196" s="74"/>
      <c r="E196" s="162"/>
      <c r="F196" s="135"/>
      <c r="G196" s="81"/>
      <c r="H196" s="108"/>
      <c r="I196" s="2"/>
    </row>
    <row r="197" spans="2:9" ht="18.5" customHeight="1" x14ac:dyDescent="0.2">
      <c r="B197" s="34"/>
      <c r="C197" s="62" t="s">
        <v>204</v>
      </c>
      <c r="D197" s="74"/>
      <c r="E197" s="162"/>
      <c r="F197" s="135"/>
      <c r="G197" s="81"/>
      <c r="H197" s="108"/>
      <c r="I197" s="2"/>
    </row>
    <row r="198" spans="2:9" ht="18.5" customHeight="1" x14ac:dyDescent="0.2">
      <c r="B198" s="34"/>
      <c r="C198" s="62" t="s">
        <v>199</v>
      </c>
      <c r="D198" s="74"/>
      <c r="E198" s="162"/>
      <c r="F198" s="135"/>
      <c r="G198" s="81"/>
      <c r="H198" s="108"/>
      <c r="I198" s="2"/>
    </row>
    <row r="199" spans="2:9" ht="21" customHeight="1" x14ac:dyDescent="0.2">
      <c r="B199" s="34"/>
      <c r="C199" s="62" t="s">
        <v>207</v>
      </c>
      <c r="D199" s="74"/>
      <c r="E199" s="163"/>
      <c r="F199" s="135"/>
      <c r="G199" s="81"/>
      <c r="H199" s="108"/>
      <c r="I199" s="2"/>
    </row>
    <row r="200" spans="2:9" ht="21" customHeight="1" x14ac:dyDescent="0.2">
      <c r="B200" s="34"/>
      <c r="C200" s="62" t="s">
        <v>208</v>
      </c>
      <c r="D200" s="74"/>
      <c r="E200" s="163"/>
      <c r="F200" s="135"/>
      <c r="G200" s="81"/>
      <c r="H200" s="108"/>
      <c r="I200" s="2"/>
    </row>
    <row r="201" spans="2:9" ht="21" customHeight="1" x14ac:dyDescent="0.2">
      <c r="B201" s="34"/>
      <c r="C201" s="62" t="s">
        <v>209</v>
      </c>
      <c r="D201" s="74"/>
      <c r="E201" s="163"/>
      <c r="F201" s="135"/>
      <c r="G201" s="81"/>
      <c r="H201" s="108"/>
      <c r="I201" s="2"/>
    </row>
    <row r="202" spans="2:9" ht="18.75" customHeight="1" x14ac:dyDescent="0.2">
      <c r="B202" s="34"/>
      <c r="C202" s="185" t="s">
        <v>255</v>
      </c>
      <c r="D202" s="186"/>
      <c r="E202" s="186"/>
      <c r="F202" s="186"/>
      <c r="G202" s="187"/>
      <c r="H202" s="108"/>
      <c r="I202" s="2"/>
    </row>
    <row r="203" spans="2:9" ht="18.75" customHeight="1" x14ac:dyDescent="0.2">
      <c r="B203" s="35">
        <v>19</v>
      </c>
      <c r="C203" s="70" t="s">
        <v>171</v>
      </c>
      <c r="D203" s="75"/>
      <c r="E203" s="163"/>
      <c r="F203" s="135"/>
      <c r="G203" s="81"/>
      <c r="H203" s="108"/>
      <c r="I203" s="2"/>
    </row>
    <row r="204" spans="2:9" ht="18.75" customHeight="1" x14ac:dyDescent="0.2">
      <c r="B204" s="34"/>
      <c r="C204" s="65" t="s">
        <v>172</v>
      </c>
      <c r="D204" s="75"/>
      <c r="E204" s="163"/>
      <c r="F204" s="135"/>
      <c r="G204" s="81"/>
      <c r="H204" s="108"/>
      <c r="I204" s="2"/>
    </row>
    <row r="205" spans="2:9" ht="18.75" customHeight="1" x14ac:dyDescent="0.2">
      <c r="B205" s="34"/>
      <c r="C205" s="65" t="s">
        <v>173</v>
      </c>
      <c r="D205" s="75"/>
      <c r="E205" s="163"/>
      <c r="F205" s="135"/>
      <c r="G205" s="81"/>
      <c r="H205" s="108"/>
      <c r="I205" s="2"/>
    </row>
    <row r="206" spans="2:9" ht="18.75" customHeight="1" x14ac:dyDescent="0.2">
      <c r="B206" s="34"/>
      <c r="C206" s="65" t="s">
        <v>174</v>
      </c>
      <c r="D206" s="75"/>
      <c r="E206" s="163"/>
      <c r="F206" s="135"/>
      <c r="G206" s="81"/>
      <c r="H206" s="108"/>
      <c r="I206" s="2"/>
    </row>
    <row r="207" spans="2:9" ht="18.75" customHeight="1" x14ac:dyDescent="0.2">
      <c r="B207" s="34"/>
      <c r="C207" s="65" t="s">
        <v>175</v>
      </c>
      <c r="D207" s="75"/>
      <c r="E207" s="163"/>
      <c r="F207" s="135"/>
      <c r="G207" s="81"/>
      <c r="H207" s="108"/>
      <c r="I207" s="2"/>
    </row>
    <row r="208" spans="2:9" ht="18.75" customHeight="1" x14ac:dyDescent="0.2">
      <c r="B208" s="34"/>
      <c r="C208" s="65" t="s">
        <v>176</v>
      </c>
      <c r="D208" s="75"/>
      <c r="E208" s="163"/>
      <c r="F208" s="135"/>
      <c r="G208" s="81"/>
      <c r="H208" s="108"/>
      <c r="I208" s="2"/>
    </row>
    <row r="209" spans="2:9" ht="18.75" customHeight="1" x14ac:dyDescent="0.2">
      <c r="B209" s="34"/>
      <c r="C209" s="65" t="s">
        <v>177</v>
      </c>
      <c r="D209" s="75"/>
      <c r="E209" s="163"/>
      <c r="F209" s="135"/>
      <c r="G209" s="81"/>
      <c r="H209" s="108"/>
      <c r="I209" s="2"/>
    </row>
    <row r="210" spans="2:9" ht="18.75" customHeight="1" x14ac:dyDescent="0.2">
      <c r="B210" s="34"/>
      <c r="C210" s="65" t="s">
        <v>178</v>
      </c>
      <c r="D210" s="75"/>
      <c r="E210" s="163"/>
      <c r="F210" s="135"/>
      <c r="G210" s="81"/>
      <c r="H210" s="108"/>
      <c r="I210" s="2"/>
    </row>
    <row r="211" spans="2:9" ht="18.75" customHeight="1" x14ac:dyDescent="0.2">
      <c r="B211" s="34"/>
      <c r="C211" s="65" t="s">
        <v>179</v>
      </c>
      <c r="D211" s="75"/>
      <c r="E211" s="163"/>
      <c r="F211" s="135"/>
      <c r="G211" s="81"/>
      <c r="H211" s="108"/>
      <c r="I211" s="2"/>
    </row>
    <row r="212" spans="2:9" ht="18.75" customHeight="1" x14ac:dyDescent="0.2">
      <c r="B212" s="34"/>
      <c r="C212" s="65" t="s">
        <v>180</v>
      </c>
      <c r="D212" s="75"/>
      <c r="E212" s="163"/>
      <c r="F212" s="135"/>
      <c r="G212" s="81"/>
      <c r="H212" s="108"/>
      <c r="I212" s="2"/>
    </row>
    <row r="213" spans="2:9" ht="18.75" customHeight="1" x14ac:dyDescent="0.2">
      <c r="B213" s="34"/>
      <c r="C213" s="185" t="s">
        <v>255</v>
      </c>
      <c r="D213" s="186"/>
      <c r="E213" s="186"/>
      <c r="F213" s="186"/>
      <c r="G213" s="187"/>
      <c r="H213" s="108"/>
      <c r="I213" s="2"/>
    </row>
    <row r="214" spans="2:9" ht="18.75" customHeight="1" x14ac:dyDescent="0.2">
      <c r="B214" s="33" t="s">
        <v>254</v>
      </c>
      <c r="C214" s="61" t="s">
        <v>56</v>
      </c>
      <c r="D214" s="156"/>
      <c r="E214" s="172"/>
      <c r="F214" s="146"/>
      <c r="G214" s="88"/>
      <c r="H214" s="112"/>
      <c r="I214" s="2"/>
    </row>
    <row r="215" spans="2:9" ht="18.75" customHeight="1" x14ac:dyDescent="0.2">
      <c r="B215" s="34"/>
      <c r="C215" s="49" t="s">
        <v>57</v>
      </c>
      <c r="D215" s="74"/>
      <c r="E215" s="163" t="s">
        <v>163</v>
      </c>
      <c r="F215" s="135">
        <v>1</v>
      </c>
      <c r="G215" s="81"/>
      <c r="H215" s="101"/>
      <c r="I215" s="2"/>
    </row>
    <row r="216" spans="2:9" ht="18.75" customHeight="1" x14ac:dyDescent="0.2">
      <c r="B216" s="34"/>
      <c r="C216" s="71" t="s">
        <v>58</v>
      </c>
      <c r="D216" s="157"/>
      <c r="E216" s="163" t="s">
        <v>163</v>
      </c>
      <c r="F216" s="135">
        <v>1</v>
      </c>
      <c r="G216" s="81"/>
      <c r="H216" s="101"/>
      <c r="I216" s="2"/>
    </row>
    <row r="217" spans="2:9" ht="26.5" customHeight="1" x14ac:dyDescent="0.2">
      <c r="B217" s="34"/>
      <c r="C217" s="71" t="s">
        <v>182</v>
      </c>
      <c r="D217" s="157"/>
      <c r="E217" s="163" t="s">
        <v>6</v>
      </c>
      <c r="F217" s="135">
        <v>2</v>
      </c>
      <c r="G217" s="81"/>
      <c r="H217" s="101"/>
      <c r="I217" s="2"/>
    </row>
    <row r="218" spans="2:9" ht="18.75" customHeight="1" x14ac:dyDescent="0.2">
      <c r="B218" s="34"/>
      <c r="C218" s="49" t="s">
        <v>59</v>
      </c>
      <c r="D218" s="74"/>
      <c r="E218" s="163"/>
      <c r="F218" s="135"/>
      <c r="G218" s="81"/>
      <c r="H218" s="101"/>
      <c r="I218" s="2"/>
    </row>
    <row r="219" spans="2:9" ht="18.75" customHeight="1" x14ac:dyDescent="0.2">
      <c r="B219" s="34"/>
      <c r="C219" s="49" t="s">
        <v>183</v>
      </c>
      <c r="D219" s="74"/>
      <c r="E219" s="163"/>
      <c r="F219" s="135"/>
      <c r="G219" s="81"/>
      <c r="H219" s="101"/>
      <c r="I219" s="2"/>
    </row>
    <row r="220" spans="2:9" ht="18.75" customHeight="1" x14ac:dyDescent="0.2">
      <c r="B220" s="34"/>
      <c r="C220" s="49" t="s">
        <v>181</v>
      </c>
      <c r="D220" s="74"/>
      <c r="E220" s="163"/>
      <c r="F220" s="135"/>
      <c r="G220" s="81"/>
      <c r="H220" s="108"/>
      <c r="I220" s="2"/>
    </row>
    <row r="221" spans="2:9" ht="18.75" customHeight="1" x14ac:dyDescent="0.2">
      <c r="B221" s="34"/>
      <c r="C221" s="49" t="s">
        <v>185</v>
      </c>
      <c r="D221" s="74"/>
      <c r="E221" s="163" t="s">
        <v>6</v>
      </c>
      <c r="F221" s="135">
        <v>10</v>
      </c>
      <c r="G221" s="81"/>
      <c r="H221" s="108"/>
      <c r="I221" s="2"/>
    </row>
    <row r="222" spans="2:9" ht="18.75" customHeight="1" x14ac:dyDescent="0.2">
      <c r="B222" s="34"/>
      <c r="C222" s="49" t="s">
        <v>184</v>
      </c>
      <c r="D222" s="74"/>
      <c r="E222" s="163" t="s">
        <v>6</v>
      </c>
      <c r="F222" s="135">
        <v>20</v>
      </c>
      <c r="G222" s="81"/>
      <c r="H222" s="108"/>
      <c r="I222" s="2"/>
    </row>
    <row r="223" spans="2:9" ht="46.25" customHeight="1" x14ac:dyDescent="0.2">
      <c r="B223" s="34"/>
      <c r="C223" s="49" t="s">
        <v>195</v>
      </c>
      <c r="D223" s="74"/>
      <c r="E223" s="163" t="s">
        <v>6</v>
      </c>
      <c r="F223" s="135">
        <v>10</v>
      </c>
      <c r="G223" s="81"/>
      <c r="H223" s="108"/>
      <c r="I223" s="2"/>
    </row>
    <row r="224" spans="2:9" ht="21" customHeight="1" x14ac:dyDescent="0.2">
      <c r="B224" s="34"/>
      <c r="C224" s="185" t="s">
        <v>255</v>
      </c>
      <c r="D224" s="186"/>
      <c r="E224" s="186"/>
      <c r="F224" s="186"/>
      <c r="G224" s="187"/>
      <c r="H224" s="108"/>
      <c r="I224" s="2"/>
    </row>
    <row r="225" spans="2:9" ht="18.75" customHeight="1" x14ac:dyDescent="0.2">
      <c r="B225" s="35">
        <v>21</v>
      </c>
      <c r="C225" s="72" t="s">
        <v>217</v>
      </c>
      <c r="D225" s="74"/>
      <c r="E225" s="163"/>
      <c r="F225" s="135"/>
      <c r="G225" s="81"/>
      <c r="H225" s="108"/>
      <c r="I225" s="2"/>
    </row>
    <row r="226" spans="2:9" ht="18.75" customHeight="1" x14ac:dyDescent="0.2">
      <c r="B226" s="34"/>
      <c r="C226" s="49" t="s">
        <v>218</v>
      </c>
      <c r="D226" s="74" t="s">
        <v>220</v>
      </c>
      <c r="E226" s="163">
        <v>10</v>
      </c>
      <c r="F226" s="135"/>
      <c r="G226" s="81"/>
      <c r="H226" s="108"/>
      <c r="I226" s="2"/>
    </row>
    <row r="227" spans="2:9" ht="18.75" customHeight="1" x14ac:dyDescent="0.2">
      <c r="B227" s="34"/>
      <c r="C227" s="49" t="s">
        <v>221</v>
      </c>
      <c r="D227" s="74"/>
      <c r="E227" s="163">
        <v>10</v>
      </c>
      <c r="F227" s="135"/>
      <c r="G227" s="81"/>
      <c r="H227" s="108"/>
      <c r="I227" s="2"/>
    </row>
    <row r="228" spans="2:9" ht="18.75" customHeight="1" x14ac:dyDescent="0.2">
      <c r="B228" s="34"/>
      <c r="C228" s="49" t="s">
        <v>222</v>
      </c>
      <c r="D228" s="74"/>
      <c r="E228" s="163"/>
      <c r="F228" s="135"/>
      <c r="G228" s="81"/>
      <c r="H228" s="108"/>
      <c r="I228" s="2"/>
    </row>
    <row r="229" spans="2:9" ht="18.75" customHeight="1" x14ac:dyDescent="0.2">
      <c r="B229" s="34"/>
      <c r="C229" s="49" t="s">
        <v>223</v>
      </c>
      <c r="D229" s="74"/>
      <c r="E229" s="163"/>
      <c r="F229" s="135"/>
      <c r="G229" s="81"/>
      <c r="H229" s="108"/>
      <c r="I229" s="2"/>
    </row>
    <row r="230" spans="2:9" ht="18.75" customHeight="1" x14ac:dyDescent="0.2">
      <c r="B230" s="34"/>
      <c r="C230" s="49" t="s">
        <v>224</v>
      </c>
      <c r="D230" s="74"/>
      <c r="E230" s="163"/>
      <c r="F230" s="135"/>
      <c r="G230" s="81"/>
      <c r="H230" s="108"/>
      <c r="I230" s="2"/>
    </row>
    <row r="231" spans="2:9" ht="18.75" customHeight="1" x14ac:dyDescent="0.2">
      <c r="B231" s="34"/>
      <c r="C231" s="49" t="s">
        <v>225</v>
      </c>
      <c r="D231" s="74"/>
      <c r="E231" s="163"/>
      <c r="F231" s="135"/>
      <c r="G231" s="81"/>
      <c r="H231" s="108"/>
      <c r="I231" s="2"/>
    </row>
    <row r="232" spans="2:9" ht="18.75" customHeight="1" x14ac:dyDescent="0.2">
      <c r="B232" s="121"/>
      <c r="C232" s="185" t="s">
        <v>255</v>
      </c>
      <c r="D232" s="186"/>
      <c r="E232" s="186"/>
      <c r="F232" s="186"/>
      <c r="G232" s="187"/>
      <c r="H232" s="124"/>
      <c r="I232" s="2"/>
    </row>
    <row r="233" spans="2:9" ht="18.75" customHeight="1" x14ac:dyDescent="0.2">
      <c r="B233" s="35">
        <v>22</v>
      </c>
      <c r="C233" s="72" t="s">
        <v>226</v>
      </c>
      <c r="D233" s="74"/>
      <c r="E233" s="163"/>
      <c r="F233" s="135"/>
      <c r="G233" s="81"/>
      <c r="H233" s="108"/>
      <c r="I233" s="2"/>
    </row>
    <row r="234" spans="2:9" ht="18.75" customHeight="1" x14ac:dyDescent="0.2">
      <c r="B234" s="34"/>
      <c r="C234" s="49" t="s">
        <v>227</v>
      </c>
      <c r="D234" s="74"/>
      <c r="E234" s="147">
        <v>30</v>
      </c>
      <c r="F234" s="135"/>
      <c r="G234" s="81"/>
      <c r="H234" s="108"/>
      <c r="I234" s="2"/>
    </row>
    <row r="235" spans="2:9" ht="18.75" customHeight="1" x14ac:dyDescent="0.2">
      <c r="B235" s="34"/>
      <c r="C235" s="49" t="s">
        <v>228</v>
      </c>
      <c r="D235" s="74"/>
      <c r="E235" s="163">
        <v>5</v>
      </c>
      <c r="F235" s="135"/>
      <c r="G235" s="81"/>
      <c r="H235" s="108"/>
      <c r="I235" s="2"/>
    </row>
    <row r="236" spans="2:9" ht="18.75" customHeight="1" x14ac:dyDescent="0.2">
      <c r="B236" s="34"/>
      <c r="C236" s="49" t="s">
        <v>229</v>
      </c>
      <c r="D236" s="74"/>
      <c r="E236" s="163">
        <v>10</v>
      </c>
      <c r="F236" s="135"/>
      <c r="G236" s="81"/>
      <c r="H236" s="108"/>
      <c r="I236" s="2"/>
    </row>
    <row r="237" spans="2:9" ht="18.75" customHeight="1" x14ac:dyDescent="0.2">
      <c r="B237" s="34"/>
      <c r="C237" s="185" t="s">
        <v>255</v>
      </c>
      <c r="D237" s="186"/>
      <c r="E237" s="186"/>
      <c r="F237" s="186"/>
      <c r="G237" s="187"/>
      <c r="H237" s="108"/>
      <c r="I237" s="2"/>
    </row>
    <row r="238" spans="2:9" ht="14" customHeight="1" thickBot="1" x14ac:dyDescent="0.25"/>
    <row r="239" spans="2:9" ht="26" customHeight="1" thickBot="1" x14ac:dyDescent="0.25">
      <c r="C239" s="188" t="s">
        <v>230</v>
      </c>
      <c r="D239" s="189"/>
      <c r="E239" s="189"/>
      <c r="F239" s="189"/>
      <c r="G239" s="190"/>
      <c r="H239" s="120"/>
    </row>
    <row r="240" spans="2:9" ht="26" customHeight="1" thickBot="1" x14ac:dyDescent="0.25">
      <c r="C240" s="188" t="s">
        <v>231</v>
      </c>
      <c r="D240" s="189"/>
      <c r="E240" s="189"/>
      <c r="F240" s="189"/>
      <c r="G240" s="190"/>
      <c r="H240" s="120"/>
    </row>
    <row r="241" spans="3:9" ht="26" customHeight="1" thickBot="1" x14ac:dyDescent="0.25">
      <c r="C241" s="188" t="s">
        <v>232</v>
      </c>
      <c r="D241" s="189"/>
      <c r="E241" s="189"/>
      <c r="F241" s="189"/>
      <c r="G241" s="190"/>
      <c r="H241" s="120"/>
    </row>
    <row r="243" spans="3:9" ht="14" customHeight="1" x14ac:dyDescent="0.2">
      <c r="I243" s="3"/>
    </row>
  </sheetData>
  <mergeCells count="32">
    <mergeCell ref="H180:H181"/>
    <mergeCell ref="B9:H9"/>
    <mergeCell ref="B11:H11"/>
    <mergeCell ref="H162:H171"/>
    <mergeCell ref="B10:H10"/>
    <mergeCell ref="H174:H177"/>
    <mergeCell ref="H150:H159"/>
    <mergeCell ref="C147:G147"/>
    <mergeCell ref="C160:G160"/>
    <mergeCell ref="C172:G172"/>
    <mergeCell ref="C178:G178"/>
    <mergeCell ref="C239:G239"/>
    <mergeCell ref="C240:G240"/>
    <mergeCell ref="C241:G241"/>
    <mergeCell ref="C23:G23"/>
    <mergeCell ref="C30:G30"/>
    <mergeCell ref="C51:G51"/>
    <mergeCell ref="C58:G58"/>
    <mergeCell ref="C65:G65"/>
    <mergeCell ref="C73:G73"/>
    <mergeCell ref="C87:G87"/>
    <mergeCell ref="C92:G92"/>
    <mergeCell ref="C104:G104"/>
    <mergeCell ref="C114:G114"/>
    <mergeCell ref="C121:G121"/>
    <mergeCell ref="C136:G136"/>
    <mergeCell ref="C237:G237"/>
    <mergeCell ref="C182:G182"/>
    <mergeCell ref="C202:G202"/>
    <mergeCell ref="C213:G213"/>
    <mergeCell ref="C224:G224"/>
    <mergeCell ref="C232:G232"/>
  </mergeCells>
  <pageMargins left="0.7" right="0.7" top="0.75" bottom="0.75" header="0.3" footer="0.3"/>
  <pageSetup scale="58" fitToHeight="15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PEDICON2025_FABRICATOR_RFP</vt:lpstr>
      <vt:lpstr>PEDICON2025_FABRICATOR_RFP!Print_Area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Venkatesh guntoju</cp:lastModifiedBy>
  <cp:lastPrinted>2024-09-16T06:50:18Z</cp:lastPrinted>
  <dcterms:created xsi:type="dcterms:W3CDTF">2024-06-29T07:20:12Z</dcterms:created>
  <dcterms:modified xsi:type="dcterms:W3CDTF">2024-09-16T13:08:42Z</dcterms:modified>
</cp:coreProperties>
</file>